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3995" windowHeight="7155"/>
  </bookViews>
  <sheets>
    <sheet name="市属监管国有企业负责人2020年度薪酬情况" sheetId="1" r:id="rId1"/>
  </sheets>
  <definedNames>
    <definedName name="_xlnm.Print_Titles" localSheetId="0">市属监管国有企业负责人2020年度薪酬情况!$2:$7</definedName>
  </definedNames>
  <calcPr calcId="144525"/>
</workbook>
</file>

<file path=xl/calcChain.xml><?xml version="1.0" encoding="utf-8"?>
<calcChain xmlns="http://schemas.openxmlformats.org/spreadsheetml/2006/main">
  <c r="D82" i="1" l="1"/>
  <c r="D81" i="1"/>
  <c r="D80" i="1"/>
  <c r="D79" i="1"/>
  <c r="I67" i="1"/>
  <c r="D67" i="1"/>
  <c r="I66" i="1"/>
  <c r="D66" i="1"/>
  <c r="I65" i="1"/>
  <c r="D65" i="1"/>
  <c r="I64" i="1"/>
  <c r="D64" i="1"/>
  <c r="I63" i="1"/>
  <c r="D63" i="1"/>
  <c r="I62" i="1"/>
  <c r="D62" i="1"/>
  <c r="I60" i="1"/>
  <c r="D60" i="1"/>
  <c r="I59" i="1"/>
  <c r="D59" i="1"/>
  <c r="I58" i="1"/>
  <c r="D58" i="1"/>
  <c r="I57" i="1"/>
  <c r="D57" i="1"/>
  <c r="I56" i="1"/>
  <c r="D56" i="1"/>
  <c r="I55" i="1"/>
  <c r="D55" i="1"/>
  <c r="G31" i="1"/>
  <c r="L16" i="1"/>
  <c r="I14" i="1"/>
  <c r="D14" i="1"/>
  <c r="I13" i="1"/>
  <c r="D13" i="1"/>
  <c r="I12" i="1"/>
  <c r="D12" i="1"/>
  <c r="I11" i="1"/>
  <c r="D11" i="1"/>
  <c r="I10" i="1"/>
  <c r="D10" i="1"/>
  <c r="I9" i="1"/>
  <c r="D9" i="1"/>
  <c r="I8" i="1"/>
  <c r="D8" i="1"/>
  <c r="L17" i="1" l="1"/>
  <c r="L18" i="1"/>
  <c r="G32" i="1"/>
  <c r="G33" i="1" s="1"/>
  <c r="G34" i="1" l="1"/>
  <c r="G35" i="1" s="1"/>
  <c r="L20" i="1"/>
  <c r="L19" i="1"/>
  <c r="L21" i="1" l="1"/>
  <c r="L22" i="1" s="1"/>
  <c r="G36" i="1"/>
</calcChain>
</file>

<file path=xl/sharedStrings.xml><?xml version="1.0" encoding="utf-8"?>
<sst xmlns="http://schemas.openxmlformats.org/spreadsheetml/2006/main" count="231" uniqueCount="47">
  <si>
    <t xml:space="preserve">                                                                                                        单位：万元</t>
  </si>
  <si>
    <t>企业名称</t>
  </si>
  <si>
    <t>职务</t>
  </si>
  <si>
    <t>任职
起止
时间</t>
  </si>
  <si>
    <t>2020年度企业负责人薪酬分配情况</t>
  </si>
  <si>
    <t>备注</t>
  </si>
  <si>
    <t>企业负责人年度薪酬收入水平
（税前实际发放数额）</t>
  </si>
  <si>
    <t>企业负责人年度福利性待遇收入水平
（只填单位缴存计入个人账户的数额）</t>
  </si>
  <si>
    <t>是否在股东单位或其他关联方领取薪酬及数额（是/否）</t>
  </si>
  <si>
    <t>合计</t>
  </si>
  <si>
    <t>基本
年薪</t>
  </si>
  <si>
    <t>绩效
年薪</t>
  </si>
  <si>
    <t>任期激
励收入</t>
  </si>
  <si>
    <t>其他
收入</t>
  </si>
  <si>
    <t>住房
公积金</t>
  </si>
  <si>
    <t>企业
年金</t>
  </si>
  <si>
    <t>1.广元市投资发展集团有限公司</t>
  </si>
  <si>
    <t>董事长</t>
  </si>
  <si>
    <t>2020.01-2020.12</t>
  </si>
  <si>
    <t>否</t>
  </si>
  <si>
    <t>任期激励收入：2017-2019年</t>
  </si>
  <si>
    <t>总经理</t>
  </si>
  <si>
    <t>副总经理</t>
  </si>
  <si>
    <t>财务总监</t>
  </si>
  <si>
    <t>纪委书记</t>
  </si>
  <si>
    <t>工会主席</t>
  </si>
  <si>
    <t>；</t>
  </si>
  <si>
    <t>2.四川广元交通旅游投资集团有限公司</t>
  </si>
  <si>
    <t>任期激励收入：2020年</t>
  </si>
  <si>
    <t>3.广元市文化旅游投资集团有限公司</t>
  </si>
  <si>
    <t>2020.01-2020.08</t>
  </si>
  <si>
    <t>董事长、总经理</t>
  </si>
  <si>
    <t>2020.02-2020.12</t>
  </si>
  <si>
    <t>4.广元市城市发展集团有限公司</t>
  </si>
  <si>
    <t>2020.03-2020.12</t>
  </si>
  <si>
    <t>2020.05-2020.12</t>
  </si>
  <si>
    <t>5.广元市交通投资集团有限公司</t>
  </si>
  <si>
    <t>6.广元市三江建设投资有限公司</t>
  </si>
  <si>
    <t>总工程师</t>
  </si>
  <si>
    <t>7.广元市供排水（集团）有限公司</t>
  </si>
  <si>
    <t>资深经理</t>
  </si>
  <si>
    <t>8.四川广元资博实业集团有限公司</t>
  </si>
  <si>
    <t>9.广元市工贸集团有限公司</t>
  </si>
  <si>
    <t>10.广元市中小企业金融服务（集团）有限公司</t>
  </si>
  <si>
    <t>11.广元国成投资有限公司</t>
  </si>
  <si>
    <t>12.广元市粮食储备库有限公司</t>
  </si>
  <si>
    <t>市属监管国有企业负责人2020年度薪酬情况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</si>
</sst>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\(0.00\)"/>
  </numFmts>
  <fonts count="9">
    <font>
      <sz val="11"/>
      <color theme="1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b/>
      <sz val="14"/>
      <color theme="1"/>
      <name val="方正黑体_GBK"/>
      <charset val="134"/>
    </font>
    <font>
      <sz val="14"/>
      <color rgb="FF000000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82"/>
  <sheetViews>
    <sheetView tabSelected="1" topLeftCell="A49" zoomScale="70" zoomScaleNormal="70" workbookViewId="0">
      <selection activeCell="P6" sqref="P6"/>
    </sheetView>
  </sheetViews>
  <sheetFormatPr defaultColWidth="9" defaultRowHeight="13.5"/>
  <cols>
    <col min="1" max="1" width="23.75" style="2" customWidth="1"/>
    <col min="2" max="2" width="21.875" style="13" customWidth="1"/>
    <col min="3" max="3" width="23.125" style="13" customWidth="1"/>
    <col min="4" max="8" width="11.375" style="13" customWidth="1"/>
    <col min="9" max="12" width="12.125" style="13" customWidth="1"/>
    <col min="13" max="13" width="19.5" style="13" customWidth="1"/>
    <col min="14" max="14" width="11.625" style="14" customWidth="1"/>
    <col min="15" max="16382" width="9" style="1"/>
  </cols>
  <sheetData>
    <row r="1" spans="1:14" s="1" customFormat="1" ht="27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" customFormat="1" ht="24" customHeight="1">
      <c r="A2" s="2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s="3" customFormat="1" ht="21" customHeight="1">
      <c r="A3" s="19" t="s">
        <v>1</v>
      </c>
      <c r="B3" s="19" t="s">
        <v>2</v>
      </c>
      <c r="C3" s="19" t="s">
        <v>3</v>
      </c>
      <c r="D3" s="19" t="s">
        <v>4</v>
      </c>
      <c r="E3" s="19"/>
      <c r="F3" s="19"/>
      <c r="G3" s="19"/>
      <c r="H3" s="19"/>
      <c r="I3" s="19"/>
      <c r="J3" s="19"/>
      <c r="K3" s="19"/>
      <c r="L3" s="19"/>
      <c r="M3" s="19"/>
      <c r="N3" s="20" t="s">
        <v>5</v>
      </c>
    </row>
    <row r="4" spans="1:14" s="3" customFormat="1" ht="21" customHeight="1">
      <c r="A4" s="19"/>
      <c r="B4" s="19"/>
      <c r="C4" s="19"/>
      <c r="D4" s="19" t="s">
        <v>6</v>
      </c>
      <c r="E4" s="19"/>
      <c r="F4" s="19"/>
      <c r="G4" s="19"/>
      <c r="H4" s="19"/>
      <c r="I4" s="19" t="s">
        <v>7</v>
      </c>
      <c r="J4" s="19"/>
      <c r="K4" s="19"/>
      <c r="L4" s="19"/>
      <c r="M4" s="19" t="s">
        <v>8</v>
      </c>
      <c r="N4" s="20"/>
    </row>
    <row r="5" spans="1:14" s="3" customFormat="1" ht="2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4" s="3" customFormat="1" ht="21" customHeight="1">
      <c r="A6" s="19"/>
      <c r="B6" s="19"/>
      <c r="C6" s="19"/>
      <c r="D6" s="19" t="s">
        <v>9</v>
      </c>
      <c r="E6" s="19" t="s">
        <v>10</v>
      </c>
      <c r="F6" s="19" t="s">
        <v>11</v>
      </c>
      <c r="G6" s="19" t="s">
        <v>12</v>
      </c>
      <c r="H6" s="19" t="s">
        <v>13</v>
      </c>
      <c r="I6" s="19" t="s">
        <v>9</v>
      </c>
      <c r="J6" s="19" t="s">
        <v>14</v>
      </c>
      <c r="K6" s="19" t="s">
        <v>15</v>
      </c>
      <c r="L6" s="19" t="s">
        <v>13</v>
      </c>
      <c r="M6" s="19"/>
      <c r="N6" s="20"/>
    </row>
    <row r="7" spans="1:14" s="3" customFormat="1" ht="21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14" s="1" customFormat="1" ht="23.1" customHeight="1">
      <c r="A8" s="24" t="s">
        <v>16</v>
      </c>
      <c r="B8" s="4" t="s">
        <v>17</v>
      </c>
      <c r="C8" s="4" t="s">
        <v>18</v>
      </c>
      <c r="D8" s="5">
        <f t="shared" ref="D8:D14" si="0">E8+F8+G8+H8</f>
        <v>47.7</v>
      </c>
      <c r="E8" s="5">
        <v>11.14</v>
      </c>
      <c r="F8" s="5">
        <v>21.6</v>
      </c>
      <c r="G8" s="4">
        <v>14.96</v>
      </c>
      <c r="H8" s="5">
        <v>0</v>
      </c>
      <c r="I8" s="5">
        <f t="shared" ref="I8:I14" si="1">J8+K8+L8</f>
        <v>5.1100000000000003</v>
      </c>
      <c r="J8" s="5">
        <v>2.7</v>
      </c>
      <c r="K8" s="5">
        <v>2.41</v>
      </c>
      <c r="L8" s="5">
        <v>0</v>
      </c>
      <c r="M8" s="5" t="s">
        <v>19</v>
      </c>
      <c r="N8" s="25" t="s">
        <v>20</v>
      </c>
    </row>
    <row r="9" spans="1:14" s="1" customFormat="1" ht="23.1" customHeight="1">
      <c r="A9" s="24"/>
      <c r="B9" s="4" t="s">
        <v>21</v>
      </c>
      <c r="C9" s="4" t="s">
        <v>18</v>
      </c>
      <c r="D9" s="5">
        <f t="shared" si="0"/>
        <v>33.190000000000005</v>
      </c>
      <c r="E9" s="5">
        <v>11.14</v>
      </c>
      <c r="F9" s="5">
        <v>21.6</v>
      </c>
      <c r="G9" s="4">
        <v>0.45</v>
      </c>
      <c r="H9" s="5">
        <v>0</v>
      </c>
      <c r="I9" s="5">
        <f t="shared" si="1"/>
        <v>2.9000000000000004</v>
      </c>
      <c r="J9" s="5">
        <v>2.7</v>
      </c>
      <c r="K9" s="5">
        <v>0.2</v>
      </c>
      <c r="L9" s="5">
        <v>0</v>
      </c>
      <c r="M9" s="5" t="s">
        <v>19</v>
      </c>
      <c r="N9" s="26"/>
    </row>
    <row r="10" spans="1:14" s="1" customFormat="1" ht="23.1" customHeight="1">
      <c r="A10" s="24"/>
      <c r="B10" s="4" t="s">
        <v>22</v>
      </c>
      <c r="C10" s="4" t="s">
        <v>18</v>
      </c>
      <c r="D10" s="5">
        <f t="shared" si="0"/>
        <v>42.36</v>
      </c>
      <c r="E10" s="5">
        <v>9.4700000000000006</v>
      </c>
      <c r="F10" s="5">
        <v>18.36</v>
      </c>
      <c r="G10" s="4">
        <v>12.61</v>
      </c>
      <c r="H10" s="5">
        <v>1.92</v>
      </c>
      <c r="I10" s="5">
        <f t="shared" si="1"/>
        <v>4.68</v>
      </c>
      <c r="J10" s="5">
        <v>2.7</v>
      </c>
      <c r="K10" s="5">
        <v>1.98</v>
      </c>
      <c r="L10" s="5">
        <v>0</v>
      </c>
      <c r="M10" s="5" t="s">
        <v>19</v>
      </c>
      <c r="N10" s="26"/>
    </row>
    <row r="11" spans="1:14" s="1" customFormat="1" ht="23.1" customHeight="1">
      <c r="A11" s="24"/>
      <c r="B11" s="4" t="s">
        <v>22</v>
      </c>
      <c r="C11" s="4" t="s">
        <v>18</v>
      </c>
      <c r="D11" s="5">
        <f t="shared" si="0"/>
        <v>40.020000000000003</v>
      </c>
      <c r="E11" s="5">
        <v>8.8000000000000007</v>
      </c>
      <c r="F11" s="5">
        <v>17.059999999999999</v>
      </c>
      <c r="G11" s="4">
        <v>12.24</v>
      </c>
      <c r="H11" s="5">
        <v>1.92</v>
      </c>
      <c r="I11" s="5">
        <f t="shared" si="1"/>
        <v>4.5999999999999996</v>
      </c>
      <c r="J11" s="5">
        <v>2.7</v>
      </c>
      <c r="K11" s="5">
        <v>1.9</v>
      </c>
      <c r="L11" s="5">
        <v>0</v>
      </c>
      <c r="M11" s="5" t="s">
        <v>19</v>
      </c>
      <c r="N11" s="26"/>
    </row>
    <row r="12" spans="1:14" s="1" customFormat="1" ht="23.1" customHeight="1">
      <c r="A12" s="24"/>
      <c r="B12" s="4" t="s">
        <v>23</v>
      </c>
      <c r="C12" s="4" t="s">
        <v>18</v>
      </c>
      <c r="D12" s="5">
        <f t="shared" si="0"/>
        <v>39.090000000000003</v>
      </c>
      <c r="E12" s="5">
        <v>9.35</v>
      </c>
      <c r="F12" s="5">
        <v>18.12</v>
      </c>
      <c r="G12" s="4">
        <v>9.6999999999999993</v>
      </c>
      <c r="H12" s="5">
        <v>1.92</v>
      </c>
      <c r="I12" s="5">
        <f t="shared" si="1"/>
        <v>4.66</v>
      </c>
      <c r="J12" s="5">
        <v>2.7</v>
      </c>
      <c r="K12" s="5">
        <v>1.96</v>
      </c>
      <c r="L12" s="5">
        <v>0</v>
      </c>
      <c r="M12" s="5" t="s">
        <v>19</v>
      </c>
      <c r="N12" s="26"/>
    </row>
    <row r="13" spans="1:14" s="1" customFormat="1" ht="23.1" customHeight="1">
      <c r="A13" s="24"/>
      <c r="B13" s="4" t="s">
        <v>24</v>
      </c>
      <c r="C13" s="4" t="s">
        <v>18</v>
      </c>
      <c r="D13" s="5">
        <f t="shared" si="0"/>
        <v>40.659999999999997</v>
      </c>
      <c r="E13" s="5">
        <v>9.0299999999999994</v>
      </c>
      <c r="F13" s="5">
        <v>17.489999999999998</v>
      </c>
      <c r="G13" s="4">
        <v>12.22</v>
      </c>
      <c r="H13" s="5">
        <v>1.92</v>
      </c>
      <c r="I13" s="5">
        <f t="shared" si="1"/>
        <v>4.6500000000000004</v>
      </c>
      <c r="J13" s="5">
        <v>2.7</v>
      </c>
      <c r="K13" s="5">
        <v>1.95</v>
      </c>
      <c r="L13" s="5">
        <v>0</v>
      </c>
      <c r="M13" s="5" t="s">
        <v>19</v>
      </c>
      <c r="N13" s="26"/>
    </row>
    <row r="14" spans="1:14" s="1" customFormat="1" ht="23.1" customHeight="1">
      <c r="A14" s="24"/>
      <c r="B14" s="4" t="s">
        <v>25</v>
      </c>
      <c r="C14" s="4" t="s">
        <v>18</v>
      </c>
      <c r="D14" s="5">
        <f t="shared" si="0"/>
        <v>38.08</v>
      </c>
      <c r="E14" s="5">
        <v>8.36</v>
      </c>
      <c r="F14" s="5">
        <v>16.2</v>
      </c>
      <c r="G14" s="4">
        <v>11.6</v>
      </c>
      <c r="H14" s="5">
        <v>1.92</v>
      </c>
      <c r="I14" s="5">
        <f t="shared" si="1"/>
        <v>4.58</v>
      </c>
      <c r="J14" s="5">
        <v>2.7</v>
      </c>
      <c r="K14" s="5">
        <v>1.88</v>
      </c>
      <c r="L14" s="5">
        <v>0</v>
      </c>
      <c r="M14" s="5" t="s">
        <v>19</v>
      </c>
      <c r="N14" s="27"/>
    </row>
    <row r="15" spans="1:14" ht="9.9499999999999993" customHeight="1">
      <c r="A15" s="21" t="s">
        <v>26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</row>
    <row r="16" spans="1:14" s="1" customFormat="1" ht="23.1" customHeight="1">
      <c r="A16" s="24" t="s">
        <v>27</v>
      </c>
      <c r="B16" s="4" t="s">
        <v>17</v>
      </c>
      <c r="C16" s="4" t="s">
        <v>18</v>
      </c>
      <c r="D16" s="4">
        <v>34.020000000000003</v>
      </c>
      <c r="E16" s="4">
        <v>12.38</v>
      </c>
      <c r="F16" s="4">
        <v>16.95</v>
      </c>
      <c r="G16" s="4">
        <v>4.6900000000000004</v>
      </c>
      <c r="H16" s="4">
        <v>0</v>
      </c>
      <c r="I16" s="4">
        <v>3.42</v>
      </c>
      <c r="J16" s="4">
        <v>2.25</v>
      </c>
      <c r="K16" s="4">
        <v>1.17</v>
      </c>
      <c r="L16" s="4">
        <f>SUM(L9:L15)</f>
        <v>0</v>
      </c>
      <c r="M16" s="4" t="s">
        <v>19</v>
      </c>
      <c r="N16" s="25" t="s">
        <v>28</v>
      </c>
    </row>
    <row r="17" spans="1:14" s="1" customFormat="1" ht="23.1" customHeight="1">
      <c r="A17" s="24"/>
      <c r="B17" s="4" t="s">
        <v>21</v>
      </c>
      <c r="C17" s="4" t="s">
        <v>18</v>
      </c>
      <c r="D17" s="4">
        <v>34.020000000000003</v>
      </c>
      <c r="E17" s="4">
        <v>12.38</v>
      </c>
      <c r="F17" s="4">
        <v>16.95</v>
      </c>
      <c r="G17" s="4">
        <v>4.6900000000000004</v>
      </c>
      <c r="H17" s="4">
        <v>0</v>
      </c>
      <c r="I17" s="4">
        <v>4.54</v>
      </c>
      <c r="J17" s="4">
        <v>2.7</v>
      </c>
      <c r="K17" s="4">
        <v>1.84</v>
      </c>
      <c r="L17" s="4">
        <f>SUM(L11:L16)</f>
        <v>0</v>
      </c>
      <c r="M17" s="4" t="s">
        <v>19</v>
      </c>
      <c r="N17" s="26"/>
    </row>
    <row r="18" spans="1:14" s="1" customFormat="1" ht="23.1" customHeight="1">
      <c r="A18" s="24"/>
      <c r="B18" s="4" t="s">
        <v>25</v>
      </c>
      <c r="C18" s="4" t="s">
        <v>18</v>
      </c>
      <c r="D18" s="4">
        <v>30.8</v>
      </c>
      <c r="E18" s="4">
        <v>10.51</v>
      </c>
      <c r="F18" s="4">
        <v>14.39</v>
      </c>
      <c r="G18" s="4">
        <v>3.98</v>
      </c>
      <c r="H18" s="4">
        <v>1.92</v>
      </c>
      <c r="I18" s="4">
        <v>3.25</v>
      </c>
      <c r="J18" s="4">
        <v>2.25</v>
      </c>
      <c r="K18" s="4">
        <v>1</v>
      </c>
      <c r="L18" s="4">
        <f>SUM(L12:L17)</f>
        <v>0</v>
      </c>
      <c r="M18" s="4" t="s">
        <v>19</v>
      </c>
      <c r="N18" s="26"/>
    </row>
    <row r="19" spans="1:14" s="1" customFormat="1" ht="23.1" customHeight="1">
      <c r="A19" s="24"/>
      <c r="B19" s="4" t="s">
        <v>24</v>
      </c>
      <c r="C19" s="4" t="s">
        <v>18</v>
      </c>
      <c r="D19" s="4">
        <v>29.13</v>
      </c>
      <c r="E19" s="4">
        <v>9.9</v>
      </c>
      <c r="F19" s="4">
        <v>13.56</v>
      </c>
      <c r="G19" s="4">
        <v>3.75</v>
      </c>
      <c r="H19" s="4">
        <v>1.92</v>
      </c>
      <c r="I19" s="4">
        <v>2.25</v>
      </c>
      <c r="J19" s="4">
        <v>2.25</v>
      </c>
      <c r="K19" s="4">
        <v>0</v>
      </c>
      <c r="L19" s="4">
        <f>SUM(L13:L18)</f>
        <v>0</v>
      </c>
      <c r="M19" s="4" t="s">
        <v>19</v>
      </c>
      <c r="N19" s="26"/>
    </row>
    <row r="20" spans="1:14" s="1" customFormat="1" ht="23.1" customHeight="1">
      <c r="A20" s="24"/>
      <c r="B20" s="4" t="s">
        <v>22</v>
      </c>
      <c r="C20" s="4" t="s">
        <v>18</v>
      </c>
      <c r="D20" s="4">
        <v>28.04</v>
      </c>
      <c r="E20" s="4">
        <v>9.51</v>
      </c>
      <c r="F20" s="4">
        <v>13.01</v>
      </c>
      <c r="G20" s="4">
        <v>3.6</v>
      </c>
      <c r="H20" s="4">
        <v>1.92</v>
      </c>
      <c r="I20" s="4">
        <v>2.25</v>
      </c>
      <c r="J20" s="4">
        <v>2.25</v>
      </c>
      <c r="K20" s="4">
        <v>0</v>
      </c>
      <c r="L20" s="4">
        <f>SUM(L14:L19)</f>
        <v>0</v>
      </c>
      <c r="M20" s="4" t="s">
        <v>19</v>
      </c>
      <c r="N20" s="26"/>
    </row>
    <row r="21" spans="1:14" s="1" customFormat="1" ht="23.1" customHeight="1">
      <c r="A21" s="24"/>
      <c r="B21" s="4" t="s">
        <v>23</v>
      </c>
      <c r="C21" s="4" t="s">
        <v>18</v>
      </c>
      <c r="D21" s="4">
        <v>31.71</v>
      </c>
      <c r="E21" s="4">
        <v>10.84</v>
      </c>
      <c r="F21" s="4">
        <v>14.84</v>
      </c>
      <c r="G21" s="4">
        <v>4.1100000000000003</v>
      </c>
      <c r="H21" s="4">
        <v>1.92</v>
      </c>
      <c r="I21" s="4">
        <v>2.25</v>
      </c>
      <c r="J21" s="4">
        <v>2.25</v>
      </c>
      <c r="K21" s="4">
        <v>0</v>
      </c>
      <c r="L21" s="4">
        <f>SUM(L15:L20)</f>
        <v>0</v>
      </c>
      <c r="M21" s="4" t="s">
        <v>19</v>
      </c>
      <c r="N21" s="26"/>
    </row>
    <row r="22" spans="1:14" s="1" customFormat="1" ht="23.1" customHeight="1">
      <c r="A22" s="24"/>
      <c r="B22" s="4" t="s">
        <v>22</v>
      </c>
      <c r="C22" s="4" t="s">
        <v>18</v>
      </c>
      <c r="D22" s="4">
        <v>28.55</v>
      </c>
      <c r="E22" s="4">
        <v>9.69</v>
      </c>
      <c r="F22" s="4">
        <v>13.27</v>
      </c>
      <c r="G22" s="4">
        <v>3.67</v>
      </c>
      <c r="H22" s="4">
        <v>1.92</v>
      </c>
      <c r="I22" s="4">
        <v>2.25</v>
      </c>
      <c r="J22" s="4">
        <v>2.25</v>
      </c>
      <c r="K22" s="4">
        <v>0</v>
      </c>
      <c r="L22" s="4">
        <f>SUM(L15:L21)</f>
        <v>0</v>
      </c>
      <c r="M22" s="4" t="s">
        <v>19</v>
      </c>
      <c r="N22" s="27"/>
    </row>
    <row r="23" spans="1:14" ht="9.9499999999999993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s="1" customFormat="1" ht="23.1" customHeight="1">
      <c r="A24" s="24" t="s">
        <v>29</v>
      </c>
      <c r="B24" s="4" t="s">
        <v>17</v>
      </c>
      <c r="C24" s="6" t="s">
        <v>30</v>
      </c>
      <c r="D24" s="4">
        <v>14.61</v>
      </c>
      <c r="E24" s="4">
        <v>6.5</v>
      </c>
      <c r="F24" s="4">
        <v>8.11</v>
      </c>
      <c r="G24" s="4">
        <v>0</v>
      </c>
      <c r="H24" s="4">
        <v>0</v>
      </c>
      <c r="I24" s="4">
        <v>1.66</v>
      </c>
      <c r="J24" s="4">
        <v>1.66</v>
      </c>
      <c r="K24" s="4">
        <v>0</v>
      </c>
      <c r="L24" s="4">
        <v>0</v>
      </c>
      <c r="M24" s="4" t="s">
        <v>19</v>
      </c>
      <c r="N24" s="25"/>
    </row>
    <row r="25" spans="1:14" s="1" customFormat="1" ht="23.1" customHeight="1">
      <c r="A25" s="24"/>
      <c r="B25" s="4" t="s">
        <v>31</v>
      </c>
      <c r="C25" s="6" t="s">
        <v>18</v>
      </c>
      <c r="D25" s="4">
        <v>25.05</v>
      </c>
      <c r="E25" s="4">
        <v>11.14</v>
      </c>
      <c r="F25" s="4">
        <v>13.91</v>
      </c>
      <c r="G25" s="4">
        <v>0</v>
      </c>
      <c r="H25" s="4">
        <v>0</v>
      </c>
      <c r="I25" s="4">
        <v>2.48</v>
      </c>
      <c r="J25" s="4">
        <v>2.48</v>
      </c>
      <c r="K25" s="4">
        <v>0</v>
      </c>
      <c r="L25" s="4">
        <v>0</v>
      </c>
      <c r="M25" s="4" t="s">
        <v>19</v>
      </c>
      <c r="N25" s="26"/>
    </row>
    <row r="26" spans="1:14" s="1" customFormat="1" ht="23.1" customHeight="1">
      <c r="A26" s="24"/>
      <c r="B26" s="4" t="s">
        <v>24</v>
      </c>
      <c r="C26" s="6" t="s">
        <v>18</v>
      </c>
      <c r="D26" s="4">
        <v>22.03</v>
      </c>
      <c r="E26" s="4">
        <v>8.9499999999999993</v>
      </c>
      <c r="F26" s="4">
        <v>11.16</v>
      </c>
      <c r="G26" s="4">
        <v>0</v>
      </c>
      <c r="H26" s="4">
        <v>1.92</v>
      </c>
      <c r="I26" s="4">
        <v>2.23</v>
      </c>
      <c r="J26" s="4">
        <v>2.23</v>
      </c>
      <c r="K26" s="4">
        <v>0</v>
      </c>
      <c r="L26" s="4">
        <v>0</v>
      </c>
      <c r="M26" s="4" t="s">
        <v>19</v>
      </c>
      <c r="N26" s="26"/>
    </row>
    <row r="27" spans="1:14" s="1" customFormat="1" ht="23.1" customHeight="1">
      <c r="A27" s="24"/>
      <c r="B27" s="4" t="s">
        <v>22</v>
      </c>
      <c r="C27" s="6" t="s">
        <v>18</v>
      </c>
      <c r="D27" s="4">
        <v>22.01</v>
      </c>
      <c r="E27" s="4">
        <v>8.94</v>
      </c>
      <c r="F27" s="4">
        <v>11.15</v>
      </c>
      <c r="G27" s="4">
        <v>0</v>
      </c>
      <c r="H27" s="4">
        <v>1.92</v>
      </c>
      <c r="I27" s="4">
        <v>2.23</v>
      </c>
      <c r="J27" s="4">
        <v>2.23</v>
      </c>
      <c r="K27" s="4">
        <v>0</v>
      </c>
      <c r="L27" s="4">
        <v>0</v>
      </c>
      <c r="M27" s="4" t="s">
        <v>19</v>
      </c>
      <c r="N27" s="26"/>
    </row>
    <row r="28" spans="1:14" s="1" customFormat="1" ht="23.1" customHeight="1">
      <c r="A28" s="24"/>
      <c r="B28" s="4" t="s">
        <v>22</v>
      </c>
      <c r="C28" s="6" t="s">
        <v>18</v>
      </c>
      <c r="D28" s="4">
        <v>23.16</v>
      </c>
      <c r="E28" s="4">
        <v>8.91</v>
      </c>
      <c r="F28" s="4">
        <v>11.13</v>
      </c>
      <c r="G28" s="4">
        <v>0</v>
      </c>
      <c r="H28" s="4">
        <v>3.12</v>
      </c>
      <c r="I28" s="4">
        <v>2.23</v>
      </c>
      <c r="J28" s="4">
        <v>2.23</v>
      </c>
      <c r="K28" s="4">
        <v>0</v>
      </c>
      <c r="L28" s="4">
        <v>0</v>
      </c>
      <c r="M28" s="4" t="s">
        <v>19</v>
      </c>
      <c r="N28" s="26"/>
    </row>
    <row r="29" spans="1:14" s="1" customFormat="1" ht="23.1" customHeight="1">
      <c r="A29" s="24"/>
      <c r="B29" s="4" t="s">
        <v>22</v>
      </c>
      <c r="C29" s="6" t="s">
        <v>32</v>
      </c>
      <c r="D29" s="4">
        <v>18.170000000000002</v>
      </c>
      <c r="E29" s="4">
        <v>7.37</v>
      </c>
      <c r="F29" s="4">
        <v>9.1999999999999993</v>
      </c>
      <c r="G29" s="4">
        <v>0</v>
      </c>
      <c r="H29" s="4">
        <v>1.6</v>
      </c>
      <c r="I29" s="4">
        <v>1.67</v>
      </c>
      <c r="J29" s="4">
        <v>1.67</v>
      </c>
      <c r="K29" s="4">
        <v>0</v>
      </c>
      <c r="L29" s="4">
        <v>0</v>
      </c>
      <c r="M29" s="4" t="s">
        <v>19</v>
      </c>
      <c r="N29" s="27"/>
    </row>
    <row r="30" spans="1:14" ht="9.9499999999999993" customHeigh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</row>
    <row r="31" spans="1:14" s="1" customFormat="1" ht="23.1" customHeight="1">
      <c r="A31" s="24" t="s">
        <v>33</v>
      </c>
      <c r="B31" s="4" t="s">
        <v>17</v>
      </c>
      <c r="C31" s="4" t="s">
        <v>18</v>
      </c>
      <c r="D31" s="4">
        <v>36.32</v>
      </c>
      <c r="E31" s="4">
        <v>12.38</v>
      </c>
      <c r="F31" s="4">
        <v>23.94</v>
      </c>
      <c r="G31" s="4">
        <f>SUM(G26:G30)</f>
        <v>0</v>
      </c>
      <c r="H31" s="4">
        <v>0</v>
      </c>
      <c r="I31" s="7">
        <v>4.524</v>
      </c>
      <c r="J31" s="7">
        <v>2.4540000000000002</v>
      </c>
      <c r="K31" s="4">
        <v>2.0699999999999998</v>
      </c>
      <c r="L31" s="4">
        <v>0</v>
      </c>
      <c r="M31" s="4" t="s">
        <v>19</v>
      </c>
      <c r="N31" s="25"/>
    </row>
    <row r="32" spans="1:14" s="1" customFormat="1" ht="23.1" customHeight="1">
      <c r="A32" s="24"/>
      <c r="B32" s="4" t="s">
        <v>22</v>
      </c>
      <c r="C32" s="4" t="s">
        <v>18</v>
      </c>
      <c r="D32" s="4">
        <v>31.52</v>
      </c>
      <c r="E32" s="4">
        <v>10.09</v>
      </c>
      <c r="F32" s="4">
        <v>19.510000000000002</v>
      </c>
      <c r="G32" s="4">
        <f>SUM(G27:G31)</f>
        <v>0</v>
      </c>
      <c r="H32" s="4">
        <v>1.92</v>
      </c>
      <c r="I32" s="7">
        <v>4.524</v>
      </c>
      <c r="J32" s="7">
        <v>2.4540000000000002</v>
      </c>
      <c r="K32" s="4">
        <v>2.0699999999999998</v>
      </c>
      <c r="L32" s="4">
        <v>0</v>
      </c>
      <c r="M32" s="4" t="s">
        <v>19</v>
      </c>
      <c r="N32" s="26"/>
    </row>
    <row r="33" spans="1:14" s="1" customFormat="1" ht="23.1" customHeight="1">
      <c r="A33" s="24"/>
      <c r="B33" s="4" t="s">
        <v>24</v>
      </c>
      <c r="C33" s="4" t="s">
        <v>18</v>
      </c>
      <c r="D33" s="4">
        <v>30.61</v>
      </c>
      <c r="E33" s="4">
        <v>9.7799999999999994</v>
      </c>
      <c r="F33" s="4">
        <v>18.91</v>
      </c>
      <c r="G33" s="4">
        <f>SUM(G28:G32)</f>
        <v>0</v>
      </c>
      <c r="H33" s="4">
        <v>1.92</v>
      </c>
      <c r="I33" s="7">
        <v>4.524</v>
      </c>
      <c r="J33" s="7">
        <v>2.4540000000000002</v>
      </c>
      <c r="K33" s="4">
        <v>2.0699999999999998</v>
      </c>
      <c r="L33" s="4">
        <v>0</v>
      </c>
      <c r="M33" s="4" t="s">
        <v>19</v>
      </c>
      <c r="N33" s="26"/>
    </row>
    <row r="34" spans="1:14" s="1" customFormat="1" ht="23.1" customHeight="1">
      <c r="A34" s="24"/>
      <c r="B34" s="4" t="s">
        <v>25</v>
      </c>
      <c r="C34" s="4" t="s">
        <v>18</v>
      </c>
      <c r="D34" s="4">
        <v>30.61</v>
      </c>
      <c r="E34" s="4">
        <v>9.7799999999999994</v>
      </c>
      <c r="F34" s="4">
        <v>18.91</v>
      </c>
      <c r="G34" s="4">
        <f>SUM(G29:G33)</f>
        <v>0</v>
      </c>
      <c r="H34" s="4">
        <v>1.92</v>
      </c>
      <c r="I34" s="7">
        <v>4.524</v>
      </c>
      <c r="J34" s="7">
        <v>2.4540000000000002</v>
      </c>
      <c r="K34" s="4">
        <v>2.0699999999999998</v>
      </c>
      <c r="L34" s="4">
        <v>0</v>
      </c>
      <c r="M34" s="4" t="s">
        <v>19</v>
      </c>
      <c r="N34" s="26"/>
    </row>
    <row r="35" spans="1:14" s="1" customFormat="1" ht="23.1" customHeight="1">
      <c r="A35" s="24"/>
      <c r="B35" s="4" t="s">
        <v>23</v>
      </c>
      <c r="C35" s="4" t="s">
        <v>34</v>
      </c>
      <c r="D35" s="4">
        <v>25.97</v>
      </c>
      <c r="E35" s="4">
        <v>8.31</v>
      </c>
      <c r="F35" s="4">
        <v>16.059999999999999</v>
      </c>
      <c r="G35" s="4">
        <f>SUM(G30:G34)</f>
        <v>0</v>
      </c>
      <c r="H35" s="4">
        <v>1.6</v>
      </c>
      <c r="I35" s="7">
        <v>3.7650000000000001</v>
      </c>
      <c r="J35" s="7">
        <v>2.0449999999999999</v>
      </c>
      <c r="K35" s="4">
        <v>1.72</v>
      </c>
      <c r="L35" s="4">
        <v>0</v>
      </c>
      <c r="M35" s="4" t="s">
        <v>19</v>
      </c>
      <c r="N35" s="26"/>
    </row>
    <row r="36" spans="1:14" s="1" customFormat="1" ht="23.1" customHeight="1">
      <c r="A36" s="24"/>
      <c r="B36" s="4" t="s">
        <v>22</v>
      </c>
      <c r="C36" s="4" t="s">
        <v>35</v>
      </c>
      <c r="D36" s="4">
        <v>20.65</v>
      </c>
      <c r="E36" s="4">
        <v>6.6</v>
      </c>
      <c r="F36" s="4">
        <v>12.77</v>
      </c>
      <c r="G36" s="4">
        <f>SUM(G30:G35)</f>
        <v>0</v>
      </c>
      <c r="H36" s="4">
        <v>1.28</v>
      </c>
      <c r="I36" s="7">
        <v>3.016</v>
      </c>
      <c r="J36" s="7">
        <v>1.6359999999999999</v>
      </c>
      <c r="K36" s="4">
        <v>1.38</v>
      </c>
      <c r="L36" s="4">
        <v>0</v>
      </c>
      <c r="M36" s="4" t="s">
        <v>19</v>
      </c>
      <c r="N36" s="27"/>
    </row>
    <row r="37" spans="1:14" ht="9.9499999999999993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s="1" customFormat="1" ht="23.1" customHeight="1">
      <c r="A38" s="24" t="s">
        <v>36</v>
      </c>
      <c r="B38" s="5" t="s">
        <v>17</v>
      </c>
      <c r="C38" s="5" t="s">
        <v>18</v>
      </c>
      <c r="D38" s="5">
        <v>32.119999999999997</v>
      </c>
      <c r="E38" s="5">
        <v>12.38</v>
      </c>
      <c r="F38" s="5">
        <v>15.49</v>
      </c>
      <c r="G38" s="5">
        <v>4.25</v>
      </c>
      <c r="H38" s="5">
        <v>0</v>
      </c>
      <c r="I38" s="5">
        <v>2.56</v>
      </c>
      <c r="J38" s="5">
        <v>2.56</v>
      </c>
      <c r="K38" s="5">
        <v>0</v>
      </c>
      <c r="L38" s="5">
        <v>0</v>
      </c>
      <c r="M38" s="5" t="s">
        <v>19</v>
      </c>
      <c r="N38" s="25" t="s">
        <v>28</v>
      </c>
    </row>
    <row r="39" spans="1:14" s="1" customFormat="1" ht="23.1" customHeight="1">
      <c r="A39" s="24"/>
      <c r="B39" s="5" t="s">
        <v>22</v>
      </c>
      <c r="C39" s="5" t="s">
        <v>18</v>
      </c>
      <c r="D39" s="5">
        <v>27.37</v>
      </c>
      <c r="E39" s="5">
        <v>9.9</v>
      </c>
      <c r="F39" s="5">
        <v>12.39</v>
      </c>
      <c r="G39" s="5">
        <v>3.4</v>
      </c>
      <c r="H39" s="5">
        <v>1.68</v>
      </c>
      <c r="I39" s="5">
        <v>2.56</v>
      </c>
      <c r="J39" s="5">
        <v>2.56</v>
      </c>
      <c r="K39" s="5">
        <v>0</v>
      </c>
      <c r="L39" s="5">
        <v>0</v>
      </c>
      <c r="M39" s="5" t="s">
        <v>19</v>
      </c>
      <c r="N39" s="26"/>
    </row>
    <row r="40" spans="1:14" s="1" customFormat="1" ht="23.1" customHeight="1">
      <c r="A40" s="24"/>
      <c r="B40" s="5" t="s">
        <v>22</v>
      </c>
      <c r="C40" s="5" t="s">
        <v>18</v>
      </c>
      <c r="D40" s="5">
        <v>27.35</v>
      </c>
      <c r="E40" s="5">
        <v>9.89</v>
      </c>
      <c r="F40" s="5">
        <v>12.38</v>
      </c>
      <c r="G40" s="5">
        <v>3.4</v>
      </c>
      <c r="H40" s="5">
        <v>1.68</v>
      </c>
      <c r="I40" s="5">
        <v>2.56</v>
      </c>
      <c r="J40" s="5">
        <v>2.56</v>
      </c>
      <c r="K40" s="5">
        <v>0</v>
      </c>
      <c r="L40" s="5">
        <v>0</v>
      </c>
      <c r="M40" s="5" t="s">
        <v>19</v>
      </c>
      <c r="N40" s="26"/>
    </row>
    <row r="41" spans="1:14" s="1" customFormat="1" ht="23.1" customHeight="1">
      <c r="A41" s="24"/>
      <c r="B41" s="5" t="s">
        <v>24</v>
      </c>
      <c r="C41" s="5" t="s">
        <v>18</v>
      </c>
      <c r="D41" s="5">
        <v>28.98</v>
      </c>
      <c r="E41" s="5">
        <v>10.52</v>
      </c>
      <c r="F41" s="5">
        <v>13.17</v>
      </c>
      <c r="G41" s="5">
        <v>3.61</v>
      </c>
      <c r="H41" s="5">
        <v>1.68</v>
      </c>
      <c r="I41" s="5">
        <v>2.56</v>
      </c>
      <c r="J41" s="5">
        <v>2.56</v>
      </c>
      <c r="K41" s="5">
        <v>0</v>
      </c>
      <c r="L41" s="5">
        <v>0</v>
      </c>
      <c r="M41" s="5" t="s">
        <v>19</v>
      </c>
      <c r="N41" s="27"/>
    </row>
    <row r="42" spans="1:14" ht="9.9499999999999993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3"/>
    </row>
    <row r="43" spans="1:14" s="1" customFormat="1" ht="23.1" customHeight="1">
      <c r="A43" s="24" t="s">
        <v>37</v>
      </c>
      <c r="B43" s="4" t="s">
        <v>17</v>
      </c>
      <c r="C43" s="4" t="s">
        <v>18</v>
      </c>
      <c r="D43" s="8">
        <v>24.714200000000002</v>
      </c>
      <c r="E43" s="8">
        <v>11.141999999999999</v>
      </c>
      <c r="F43" s="8">
        <v>13.5722</v>
      </c>
      <c r="G43" s="4">
        <v>0</v>
      </c>
      <c r="H43" s="4">
        <v>0</v>
      </c>
      <c r="I43" s="7">
        <v>2.3298000000000001</v>
      </c>
      <c r="J43" s="7">
        <v>2.3298000000000001</v>
      </c>
      <c r="K43" s="4">
        <v>0</v>
      </c>
      <c r="L43" s="4">
        <v>0</v>
      </c>
      <c r="M43" s="4" t="s">
        <v>19</v>
      </c>
      <c r="N43" s="25"/>
    </row>
    <row r="44" spans="1:14" s="1" customFormat="1" ht="23.1" customHeight="1">
      <c r="A44" s="24"/>
      <c r="B44" s="4" t="s">
        <v>38</v>
      </c>
      <c r="C44" s="4" t="s">
        <v>18</v>
      </c>
      <c r="D44" s="8">
        <v>21.938500000000001</v>
      </c>
      <c r="E44" s="8">
        <v>9.0250000000000004</v>
      </c>
      <c r="F44" s="8">
        <v>10.993499999999999</v>
      </c>
      <c r="G44" s="4">
        <v>0</v>
      </c>
      <c r="H44" s="4">
        <v>1.92</v>
      </c>
      <c r="I44" s="7">
        <v>2.3298000000000001</v>
      </c>
      <c r="J44" s="7">
        <v>2.3298000000000001</v>
      </c>
      <c r="K44" s="4">
        <v>0</v>
      </c>
      <c r="L44" s="4">
        <v>0</v>
      </c>
      <c r="M44" s="4" t="s">
        <v>19</v>
      </c>
      <c r="N44" s="26"/>
    </row>
    <row r="45" spans="1:14" s="1" customFormat="1" ht="23.1" customHeight="1">
      <c r="A45" s="24"/>
      <c r="B45" s="4" t="s">
        <v>22</v>
      </c>
      <c r="C45" s="4" t="s">
        <v>18</v>
      </c>
      <c r="D45" s="8">
        <v>21.444199999999999</v>
      </c>
      <c r="E45" s="8">
        <v>8.8021999999999991</v>
      </c>
      <c r="F45" s="8">
        <v>10.722</v>
      </c>
      <c r="G45" s="4">
        <v>0</v>
      </c>
      <c r="H45" s="4">
        <v>1.92</v>
      </c>
      <c r="I45" s="7">
        <v>2.3298000000000001</v>
      </c>
      <c r="J45" s="7">
        <v>2.3298000000000001</v>
      </c>
      <c r="K45" s="4">
        <v>0</v>
      </c>
      <c r="L45" s="4">
        <v>0</v>
      </c>
      <c r="M45" s="4" t="s">
        <v>19</v>
      </c>
      <c r="N45" s="27"/>
    </row>
    <row r="46" spans="1:14" ht="9.9499999999999993" customHeight="1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3"/>
    </row>
    <row r="47" spans="1:14" s="1" customFormat="1" ht="23.1" customHeight="1">
      <c r="A47" s="24" t="s">
        <v>39</v>
      </c>
      <c r="B47" s="5" t="s">
        <v>17</v>
      </c>
      <c r="C47" s="5" t="s">
        <v>18</v>
      </c>
      <c r="D47" s="5">
        <v>34</v>
      </c>
      <c r="E47" s="5">
        <v>12.38</v>
      </c>
      <c r="F47" s="5">
        <v>11.28</v>
      </c>
      <c r="G47" s="5">
        <v>10.34</v>
      </c>
      <c r="H47" s="5">
        <v>0</v>
      </c>
      <c r="I47" s="5">
        <v>5.57</v>
      </c>
      <c r="J47" s="5">
        <v>2.72</v>
      </c>
      <c r="K47" s="5">
        <v>2.85</v>
      </c>
      <c r="L47" s="5">
        <v>0</v>
      </c>
      <c r="M47" s="5" t="s">
        <v>19</v>
      </c>
      <c r="N47" s="25" t="s">
        <v>20</v>
      </c>
    </row>
    <row r="48" spans="1:14" s="1" customFormat="1" ht="23.1" customHeight="1">
      <c r="A48" s="24"/>
      <c r="B48" s="5" t="s">
        <v>24</v>
      </c>
      <c r="C48" s="5" t="s">
        <v>18</v>
      </c>
      <c r="D48" s="5">
        <v>29.09</v>
      </c>
      <c r="E48" s="5">
        <v>9.82</v>
      </c>
      <c r="F48" s="5">
        <v>8.94</v>
      </c>
      <c r="G48" s="5">
        <v>8.41</v>
      </c>
      <c r="H48" s="5">
        <v>1.92</v>
      </c>
      <c r="I48" s="5">
        <v>5.0199999999999996</v>
      </c>
      <c r="J48" s="5">
        <v>2.72</v>
      </c>
      <c r="K48" s="5">
        <v>2.2999999999999998</v>
      </c>
      <c r="L48" s="5">
        <v>0</v>
      </c>
      <c r="M48" s="5" t="s">
        <v>19</v>
      </c>
      <c r="N48" s="26"/>
    </row>
    <row r="49" spans="1:14" s="1" customFormat="1" ht="23.1" customHeight="1">
      <c r="A49" s="24"/>
      <c r="B49" s="5" t="s">
        <v>22</v>
      </c>
      <c r="C49" s="5" t="s">
        <v>18</v>
      </c>
      <c r="D49" s="5">
        <v>29.76</v>
      </c>
      <c r="E49" s="5">
        <v>10.16</v>
      </c>
      <c r="F49" s="5">
        <v>9.27</v>
      </c>
      <c r="G49" s="5">
        <v>8.41</v>
      </c>
      <c r="H49" s="5">
        <v>1.92</v>
      </c>
      <c r="I49" s="5">
        <v>5.0199999999999996</v>
      </c>
      <c r="J49" s="5">
        <v>2.72</v>
      </c>
      <c r="K49" s="5">
        <v>2.2999999999999998</v>
      </c>
      <c r="L49" s="5">
        <v>0</v>
      </c>
      <c r="M49" s="5" t="s">
        <v>19</v>
      </c>
      <c r="N49" s="26"/>
    </row>
    <row r="50" spans="1:14" s="1" customFormat="1" ht="23.1" customHeight="1">
      <c r="A50" s="24"/>
      <c r="B50" s="5" t="s">
        <v>22</v>
      </c>
      <c r="C50" s="5" t="s">
        <v>18</v>
      </c>
      <c r="D50" s="5">
        <v>29.43</v>
      </c>
      <c r="E50" s="5">
        <v>9.99</v>
      </c>
      <c r="F50" s="5">
        <v>9.11</v>
      </c>
      <c r="G50" s="5">
        <v>8.41</v>
      </c>
      <c r="H50" s="5">
        <v>1.92</v>
      </c>
      <c r="I50" s="5">
        <v>5.0199999999999996</v>
      </c>
      <c r="J50" s="5">
        <v>2.72</v>
      </c>
      <c r="K50" s="5">
        <v>2.2999999999999998</v>
      </c>
      <c r="L50" s="5">
        <v>0</v>
      </c>
      <c r="M50" s="5" t="s">
        <v>19</v>
      </c>
      <c r="N50" s="26"/>
    </row>
    <row r="51" spans="1:14" s="1" customFormat="1" ht="23.1" customHeight="1">
      <c r="A51" s="24"/>
      <c r="B51" s="5" t="s">
        <v>25</v>
      </c>
      <c r="C51" s="5" t="s">
        <v>18</v>
      </c>
      <c r="D51" s="5">
        <v>28.2</v>
      </c>
      <c r="E51" s="5">
        <v>9.64</v>
      </c>
      <c r="F51" s="5">
        <v>8.8000000000000007</v>
      </c>
      <c r="G51" s="5">
        <v>7.84</v>
      </c>
      <c r="H51" s="5">
        <v>1.92</v>
      </c>
      <c r="I51" s="5">
        <v>4.95</v>
      </c>
      <c r="J51" s="5">
        <v>2.72</v>
      </c>
      <c r="K51" s="5">
        <v>2.23</v>
      </c>
      <c r="L51" s="5">
        <v>0</v>
      </c>
      <c r="M51" s="5" t="s">
        <v>19</v>
      </c>
      <c r="N51" s="26"/>
    </row>
    <row r="52" spans="1:14" s="1" customFormat="1" ht="23.1" customHeight="1">
      <c r="A52" s="24"/>
      <c r="B52" s="5" t="s">
        <v>23</v>
      </c>
      <c r="C52" s="5" t="s">
        <v>18</v>
      </c>
      <c r="D52" s="5">
        <v>28.09</v>
      </c>
      <c r="E52" s="5">
        <v>10.130000000000001</v>
      </c>
      <c r="F52" s="5">
        <v>9.23</v>
      </c>
      <c r="G52" s="5">
        <v>6.81</v>
      </c>
      <c r="H52" s="5">
        <v>1.92</v>
      </c>
      <c r="I52" s="5">
        <v>4.92</v>
      </c>
      <c r="J52" s="5">
        <v>2.72</v>
      </c>
      <c r="K52" s="5">
        <v>2.2000000000000002</v>
      </c>
      <c r="L52" s="5">
        <v>0</v>
      </c>
      <c r="M52" s="5" t="s">
        <v>19</v>
      </c>
      <c r="N52" s="26"/>
    </row>
    <row r="53" spans="1:14" s="1" customFormat="1" ht="23.1" customHeight="1">
      <c r="A53" s="24"/>
      <c r="B53" s="5" t="s">
        <v>40</v>
      </c>
      <c r="C53" s="5" t="s">
        <v>18</v>
      </c>
      <c r="D53" s="5">
        <v>30.01</v>
      </c>
      <c r="E53" s="5">
        <v>12.38</v>
      </c>
      <c r="F53" s="5">
        <v>10.15</v>
      </c>
      <c r="G53" s="5">
        <v>7.48</v>
      </c>
      <c r="H53" s="5">
        <v>0</v>
      </c>
      <c r="I53" s="5">
        <v>5.22</v>
      </c>
      <c r="J53" s="5">
        <v>2.72</v>
      </c>
      <c r="K53" s="5">
        <v>2.5</v>
      </c>
      <c r="L53" s="5">
        <v>0</v>
      </c>
      <c r="M53" s="5" t="s">
        <v>19</v>
      </c>
      <c r="N53" s="27"/>
    </row>
    <row r="54" spans="1:14" ht="9.9499999999999993" customHeight="1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/>
    </row>
    <row r="55" spans="1:14" s="1" customFormat="1" ht="24.95" customHeight="1">
      <c r="A55" s="24" t="s">
        <v>41</v>
      </c>
      <c r="B55" s="4" t="s">
        <v>17</v>
      </c>
      <c r="C55" s="4" t="s">
        <v>18</v>
      </c>
      <c r="D55" s="4">
        <f t="shared" ref="D55:D60" si="2">E55+F55+G55+H55</f>
        <v>24.3</v>
      </c>
      <c r="E55" s="4">
        <v>16.63</v>
      </c>
      <c r="F55" s="4">
        <v>2.0299999999999998</v>
      </c>
      <c r="G55" s="4">
        <v>5.64</v>
      </c>
      <c r="H55" s="4">
        <v>0</v>
      </c>
      <c r="I55" s="9">
        <f t="shared" ref="I55:I60" si="3">J55+K55+L55</f>
        <v>3.85</v>
      </c>
      <c r="J55" s="9">
        <v>2.33</v>
      </c>
      <c r="K55" s="4">
        <v>1.52</v>
      </c>
      <c r="L55" s="4">
        <v>0</v>
      </c>
      <c r="M55" s="4" t="s">
        <v>19</v>
      </c>
      <c r="N55" s="25" t="s">
        <v>20</v>
      </c>
    </row>
    <row r="56" spans="1:14" s="1" customFormat="1" ht="24.95" customHeight="1">
      <c r="A56" s="24"/>
      <c r="B56" s="4" t="s">
        <v>21</v>
      </c>
      <c r="C56" s="4" t="s">
        <v>18</v>
      </c>
      <c r="D56" s="4">
        <f t="shared" si="2"/>
        <v>24.3</v>
      </c>
      <c r="E56" s="4">
        <v>16.63</v>
      </c>
      <c r="F56" s="4">
        <v>2.0299999999999998</v>
      </c>
      <c r="G56" s="4">
        <v>5.64</v>
      </c>
      <c r="H56" s="4">
        <v>0</v>
      </c>
      <c r="I56" s="9">
        <f t="shared" si="3"/>
        <v>3.85</v>
      </c>
      <c r="J56" s="9">
        <v>2.33</v>
      </c>
      <c r="K56" s="4">
        <v>1.52</v>
      </c>
      <c r="L56" s="4">
        <v>0</v>
      </c>
      <c r="M56" s="4" t="s">
        <v>19</v>
      </c>
      <c r="N56" s="26"/>
    </row>
    <row r="57" spans="1:14" s="1" customFormat="1" ht="24.95" customHeight="1">
      <c r="A57" s="24"/>
      <c r="B57" s="4" t="s">
        <v>24</v>
      </c>
      <c r="C57" s="4" t="s">
        <v>18</v>
      </c>
      <c r="D57" s="4">
        <f t="shared" si="2"/>
        <v>21.27</v>
      </c>
      <c r="E57" s="4">
        <v>13.43</v>
      </c>
      <c r="F57" s="4">
        <v>1.5</v>
      </c>
      <c r="G57" s="4">
        <v>4.54</v>
      </c>
      <c r="H57" s="4">
        <v>1.8</v>
      </c>
      <c r="I57" s="9">
        <f t="shared" si="3"/>
        <v>3.54</v>
      </c>
      <c r="J57" s="9">
        <v>2.08</v>
      </c>
      <c r="K57" s="4">
        <v>1.46</v>
      </c>
      <c r="L57" s="4">
        <v>0</v>
      </c>
      <c r="M57" s="4" t="s">
        <v>19</v>
      </c>
      <c r="N57" s="26"/>
    </row>
    <row r="58" spans="1:14" s="1" customFormat="1" ht="24.95" customHeight="1">
      <c r="A58" s="24"/>
      <c r="B58" s="4" t="s">
        <v>22</v>
      </c>
      <c r="C58" s="4" t="s">
        <v>18</v>
      </c>
      <c r="D58" s="4">
        <f t="shared" si="2"/>
        <v>21.26</v>
      </c>
      <c r="E58" s="4">
        <v>13.43</v>
      </c>
      <c r="F58" s="4">
        <v>1.5</v>
      </c>
      <c r="G58" s="4">
        <v>4.53</v>
      </c>
      <c r="H58" s="4">
        <v>1.8</v>
      </c>
      <c r="I58" s="9">
        <f t="shared" si="3"/>
        <v>3.54</v>
      </c>
      <c r="J58" s="9">
        <v>2.08</v>
      </c>
      <c r="K58" s="4">
        <v>1.46</v>
      </c>
      <c r="L58" s="4">
        <v>0</v>
      </c>
      <c r="M58" s="4" t="s">
        <v>19</v>
      </c>
      <c r="N58" s="26"/>
    </row>
    <row r="59" spans="1:14" s="1" customFormat="1" ht="24.95" customHeight="1">
      <c r="A59" s="24"/>
      <c r="B59" s="4" t="s">
        <v>25</v>
      </c>
      <c r="C59" s="4" t="s">
        <v>18</v>
      </c>
      <c r="D59" s="4">
        <f t="shared" si="2"/>
        <v>21.250000000000004</v>
      </c>
      <c r="E59" s="4">
        <v>13.38</v>
      </c>
      <c r="F59" s="4">
        <v>1.55</v>
      </c>
      <c r="G59" s="4">
        <v>4.5199999999999996</v>
      </c>
      <c r="H59" s="4">
        <v>1.8</v>
      </c>
      <c r="I59" s="9">
        <f t="shared" si="3"/>
        <v>3.54</v>
      </c>
      <c r="J59" s="9">
        <v>2.0699999999999998</v>
      </c>
      <c r="K59" s="4">
        <v>1.47</v>
      </c>
      <c r="L59" s="4">
        <v>0</v>
      </c>
      <c r="M59" s="4" t="s">
        <v>19</v>
      </c>
      <c r="N59" s="26"/>
    </row>
    <row r="60" spans="1:14" s="1" customFormat="1" ht="24.95" customHeight="1">
      <c r="A60" s="24"/>
      <c r="B60" s="4" t="s">
        <v>22</v>
      </c>
      <c r="C60" s="4" t="s">
        <v>18</v>
      </c>
      <c r="D60" s="4">
        <f t="shared" si="2"/>
        <v>21.250000000000004</v>
      </c>
      <c r="E60" s="4">
        <v>13.38</v>
      </c>
      <c r="F60" s="4">
        <v>1.55</v>
      </c>
      <c r="G60" s="4">
        <v>4.5199999999999996</v>
      </c>
      <c r="H60" s="4">
        <v>1.8</v>
      </c>
      <c r="I60" s="9">
        <f t="shared" si="3"/>
        <v>3.5599999999999996</v>
      </c>
      <c r="J60" s="9">
        <v>2.0699999999999998</v>
      </c>
      <c r="K60" s="4">
        <v>1.49</v>
      </c>
      <c r="L60" s="4">
        <v>0</v>
      </c>
      <c r="M60" s="4" t="s">
        <v>19</v>
      </c>
      <c r="N60" s="27"/>
    </row>
    <row r="61" spans="1:14" ht="9.9499999999999993" customHeight="1">
      <c r="A61" s="2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</row>
    <row r="62" spans="1:14" s="1" customFormat="1" ht="24.95" customHeight="1">
      <c r="A62" s="24" t="s">
        <v>42</v>
      </c>
      <c r="B62" s="4" t="s">
        <v>17</v>
      </c>
      <c r="C62" s="4" t="s">
        <v>18</v>
      </c>
      <c r="D62" s="9">
        <f t="shared" ref="D62:D67" si="4">E62+F62+G62+H62</f>
        <v>20.21</v>
      </c>
      <c r="E62" s="9">
        <v>9.9</v>
      </c>
      <c r="F62" s="9">
        <v>8.1999999999999993</v>
      </c>
      <c r="G62" s="9">
        <v>2.11</v>
      </c>
      <c r="H62" s="9">
        <v>0</v>
      </c>
      <c r="I62" s="9">
        <f t="shared" ref="I62:I67" si="5">J62+K62+L62</f>
        <v>1.89</v>
      </c>
      <c r="J62" s="9">
        <v>1.89</v>
      </c>
      <c r="K62" s="4">
        <v>0</v>
      </c>
      <c r="L62" s="4">
        <v>0</v>
      </c>
      <c r="M62" s="4" t="s">
        <v>19</v>
      </c>
      <c r="N62" s="25" t="s">
        <v>28</v>
      </c>
    </row>
    <row r="63" spans="1:14" s="1" customFormat="1" ht="24.95" customHeight="1">
      <c r="A63" s="24"/>
      <c r="B63" s="4" t="s">
        <v>21</v>
      </c>
      <c r="C63" s="4" t="s">
        <v>18</v>
      </c>
      <c r="D63" s="9">
        <f t="shared" si="4"/>
        <v>20.21</v>
      </c>
      <c r="E63" s="9">
        <v>9.9</v>
      </c>
      <c r="F63" s="9">
        <v>8.1999999999999993</v>
      </c>
      <c r="G63" s="9">
        <v>2.11</v>
      </c>
      <c r="H63" s="9">
        <v>0</v>
      </c>
      <c r="I63" s="9">
        <f t="shared" si="5"/>
        <v>2</v>
      </c>
      <c r="J63" s="9">
        <v>2</v>
      </c>
      <c r="K63" s="4">
        <v>0</v>
      </c>
      <c r="L63" s="4">
        <v>0</v>
      </c>
      <c r="M63" s="4" t="s">
        <v>19</v>
      </c>
      <c r="N63" s="26"/>
    </row>
    <row r="64" spans="1:14" s="1" customFormat="1" ht="24.95" customHeight="1">
      <c r="A64" s="24"/>
      <c r="B64" s="4" t="s">
        <v>25</v>
      </c>
      <c r="C64" s="4" t="s">
        <v>18</v>
      </c>
      <c r="D64" s="9">
        <f t="shared" si="4"/>
        <v>17.95</v>
      </c>
      <c r="E64" s="9">
        <v>8.0299999999999994</v>
      </c>
      <c r="F64" s="9">
        <v>6.65</v>
      </c>
      <c r="G64" s="9">
        <v>1.71</v>
      </c>
      <c r="H64" s="9">
        <v>1.56</v>
      </c>
      <c r="I64" s="9">
        <f t="shared" si="5"/>
        <v>1.6</v>
      </c>
      <c r="J64" s="9">
        <v>1.6</v>
      </c>
      <c r="K64" s="4">
        <v>0</v>
      </c>
      <c r="L64" s="4">
        <v>0</v>
      </c>
      <c r="M64" s="4" t="s">
        <v>19</v>
      </c>
      <c r="N64" s="26"/>
    </row>
    <row r="65" spans="1:14" s="1" customFormat="1" ht="24.95" customHeight="1">
      <c r="A65" s="24"/>
      <c r="B65" s="4" t="s">
        <v>24</v>
      </c>
      <c r="C65" s="4" t="s">
        <v>18</v>
      </c>
      <c r="D65" s="9">
        <f t="shared" si="4"/>
        <v>17.73</v>
      </c>
      <c r="E65" s="9">
        <v>7.92</v>
      </c>
      <c r="F65" s="9">
        <v>6.56</v>
      </c>
      <c r="G65" s="9">
        <v>1.69</v>
      </c>
      <c r="H65" s="9">
        <v>1.56</v>
      </c>
      <c r="I65" s="9">
        <f t="shared" si="5"/>
        <v>1.51</v>
      </c>
      <c r="J65" s="9">
        <v>1.51</v>
      </c>
      <c r="K65" s="4">
        <v>0</v>
      </c>
      <c r="L65" s="4">
        <v>0</v>
      </c>
      <c r="M65" s="4" t="s">
        <v>19</v>
      </c>
      <c r="N65" s="26"/>
    </row>
    <row r="66" spans="1:14" s="1" customFormat="1" ht="24.95" customHeight="1">
      <c r="A66" s="24"/>
      <c r="B66" s="4" t="s">
        <v>22</v>
      </c>
      <c r="C66" s="4" t="s">
        <v>18</v>
      </c>
      <c r="D66" s="9">
        <f t="shared" si="4"/>
        <v>17.509999999999998</v>
      </c>
      <c r="E66" s="9">
        <v>7.81</v>
      </c>
      <c r="F66" s="9">
        <v>6.47</v>
      </c>
      <c r="G66" s="9">
        <v>1.67</v>
      </c>
      <c r="H66" s="9">
        <v>1.56</v>
      </c>
      <c r="I66" s="9">
        <f t="shared" si="5"/>
        <v>1.42</v>
      </c>
      <c r="J66" s="9">
        <v>1.42</v>
      </c>
      <c r="K66" s="4">
        <v>0</v>
      </c>
      <c r="L66" s="4">
        <v>0</v>
      </c>
      <c r="M66" s="4" t="s">
        <v>19</v>
      </c>
      <c r="N66" s="26"/>
    </row>
    <row r="67" spans="1:14" s="1" customFormat="1" ht="24.95" customHeight="1">
      <c r="A67" s="24"/>
      <c r="B67" s="4" t="s">
        <v>23</v>
      </c>
      <c r="C67" s="4" t="s">
        <v>18</v>
      </c>
      <c r="D67" s="9">
        <f t="shared" si="4"/>
        <v>18.32</v>
      </c>
      <c r="E67" s="9">
        <v>8.2100000000000009</v>
      </c>
      <c r="F67" s="9">
        <v>6.8</v>
      </c>
      <c r="G67" s="9">
        <v>1.75</v>
      </c>
      <c r="H67" s="9">
        <v>1.56</v>
      </c>
      <c r="I67" s="9">
        <f t="shared" si="5"/>
        <v>1.62</v>
      </c>
      <c r="J67" s="9">
        <v>1.62</v>
      </c>
      <c r="K67" s="4">
        <v>0</v>
      </c>
      <c r="L67" s="4">
        <v>0</v>
      </c>
      <c r="M67" s="4" t="s">
        <v>19</v>
      </c>
      <c r="N67" s="27"/>
    </row>
    <row r="68" spans="1:14" ht="9.9499999999999993" customHeight="1">
      <c r="A68" s="2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3"/>
    </row>
    <row r="69" spans="1:14" s="1" customFormat="1" ht="24.95" customHeight="1">
      <c r="A69" s="24" t="s">
        <v>43</v>
      </c>
      <c r="B69" s="4" t="s">
        <v>17</v>
      </c>
      <c r="C69" s="6" t="s">
        <v>18</v>
      </c>
      <c r="D69" s="4">
        <v>24.63</v>
      </c>
      <c r="E69" s="4">
        <v>9.9</v>
      </c>
      <c r="F69" s="4">
        <v>12.13</v>
      </c>
      <c r="G69" s="4">
        <v>2.6</v>
      </c>
      <c r="H69" s="4">
        <v>0</v>
      </c>
      <c r="I69" s="4">
        <v>6.22</v>
      </c>
      <c r="J69" s="4">
        <v>2.7</v>
      </c>
      <c r="K69" s="4">
        <v>1.86</v>
      </c>
      <c r="L69" s="4">
        <v>1.66</v>
      </c>
      <c r="M69" s="4" t="s">
        <v>19</v>
      </c>
      <c r="N69" s="25" t="s">
        <v>28</v>
      </c>
    </row>
    <row r="70" spans="1:14" s="1" customFormat="1" ht="24.95" customHeight="1">
      <c r="A70" s="24"/>
      <c r="B70" s="4" t="s">
        <v>21</v>
      </c>
      <c r="C70" s="6" t="s">
        <v>18</v>
      </c>
      <c r="D70" s="4">
        <v>24.63</v>
      </c>
      <c r="E70" s="4">
        <v>9.9</v>
      </c>
      <c r="F70" s="4">
        <v>12.13</v>
      </c>
      <c r="G70" s="4">
        <v>2.6</v>
      </c>
      <c r="H70" s="4">
        <v>0</v>
      </c>
      <c r="I70" s="4">
        <v>6.52</v>
      </c>
      <c r="J70" s="4">
        <v>2.7</v>
      </c>
      <c r="K70" s="4">
        <v>1.86</v>
      </c>
      <c r="L70" s="4">
        <v>1.96</v>
      </c>
      <c r="M70" s="4" t="s">
        <v>19</v>
      </c>
      <c r="N70" s="26"/>
    </row>
    <row r="71" spans="1:14" s="1" customFormat="1" ht="24.95" customHeight="1">
      <c r="A71" s="24"/>
      <c r="B71" s="4" t="s">
        <v>22</v>
      </c>
      <c r="C71" s="6" t="s">
        <v>18</v>
      </c>
      <c r="D71" s="4">
        <v>21.48</v>
      </c>
      <c r="E71" s="4">
        <v>7.91</v>
      </c>
      <c r="F71" s="4">
        <v>9.69</v>
      </c>
      <c r="G71" s="4">
        <v>2.08</v>
      </c>
      <c r="H71" s="4">
        <v>1.8</v>
      </c>
      <c r="I71" s="4">
        <v>4.95</v>
      </c>
      <c r="J71" s="4">
        <v>2.19</v>
      </c>
      <c r="K71" s="4">
        <v>1.46</v>
      </c>
      <c r="L71" s="4">
        <v>1.3</v>
      </c>
      <c r="M71" s="4" t="s">
        <v>19</v>
      </c>
      <c r="N71" s="26"/>
    </row>
    <row r="72" spans="1:14" s="1" customFormat="1" ht="24.95" customHeight="1">
      <c r="A72" s="24"/>
      <c r="B72" s="4" t="s">
        <v>25</v>
      </c>
      <c r="C72" s="6" t="s">
        <v>18</v>
      </c>
      <c r="D72" s="4">
        <v>21.56</v>
      </c>
      <c r="E72" s="4">
        <v>7.94</v>
      </c>
      <c r="F72" s="4">
        <v>9.73</v>
      </c>
      <c r="G72" s="4">
        <v>2.09</v>
      </c>
      <c r="H72" s="4">
        <v>1.8</v>
      </c>
      <c r="I72" s="4">
        <v>5.13</v>
      </c>
      <c r="J72" s="4">
        <v>2.27</v>
      </c>
      <c r="K72" s="4">
        <v>1.51</v>
      </c>
      <c r="L72" s="4">
        <v>1.35</v>
      </c>
      <c r="M72" s="4" t="s">
        <v>19</v>
      </c>
      <c r="N72" s="26"/>
    </row>
    <row r="73" spans="1:14" s="1" customFormat="1" ht="24.95" customHeight="1">
      <c r="A73" s="24"/>
      <c r="B73" s="4" t="s">
        <v>23</v>
      </c>
      <c r="C73" s="6" t="s">
        <v>18</v>
      </c>
      <c r="D73" s="4">
        <v>22.97</v>
      </c>
      <c r="E73" s="4">
        <v>8.51</v>
      </c>
      <c r="F73" s="4">
        <v>10.42</v>
      </c>
      <c r="G73" s="4">
        <v>2.2400000000000002</v>
      </c>
      <c r="H73" s="4">
        <v>1.8</v>
      </c>
      <c r="I73" s="4">
        <v>5.35</v>
      </c>
      <c r="J73" s="4">
        <v>2.34</v>
      </c>
      <c r="K73" s="4">
        <v>1.56</v>
      </c>
      <c r="L73" s="4">
        <v>1.45</v>
      </c>
      <c r="M73" s="4" t="s">
        <v>19</v>
      </c>
      <c r="N73" s="27"/>
    </row>
    <row r="74" spans="1:14" s="1" customFormat="1" ht="9.9499999999999993" customHeight="1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3"/>
    </row>
    <row r="75" spans="1:14" s="1" customFormat="1" ht="24.95" customHeight="1">
      <c r="A75" s="24" t="s">
        <v>44</v>
      </c>
      <c r="B75" s="4" t="s">
        <v>31</v>
      </c>
      <c r="C75" s="4" t="s">
        <v>18</v>
      </c>
      <c r="D75" s="4">
        <v>24.7</v>
      </c>
      <c r="E75" s="4">
        <v>11.14</v>
      </c>
      <c r="F75" s="4">
        <v>13.56</v>
      </c>
      <c r="G75" s="4">
        <v>0</v>
      </c>
      <c r="H75" s="4">
        <v>0</v>
      </c>
      <c r="I75" s="4">
        <v>3.75</v>
      </c>
      <c r="J75" s="4">
        <v>2.25</v>
      </c>
      <c r="K75" s="4">
        <v>1.5</v>
      </c>
      <c r="L75" s="4">
        <v>0</v>
      </c>
      <c r="M75" s="4" t="s">
        <v>19</v>
      </c>
      <c r="N75" s="25"/>
    </row>
    <row r="76" spans="1:14" s="1" customFormat="1" ht="24.95" customHeight="1">
      <c r="A76" s="24"/>
      <c r="B76" s="4" t="s">
        <v>22</v>
      </c>
      <c r="C76" s="4" t="s">
        <v>18</v>
      </c>
      <c r="D76" s="4">
        <v>21.68</v>
      </c>
      <c r="E76" s="4">
        <v>8.9700000000000006</v>
      </c>
      <c r="F76" s="4">
        <v>10.91</v>
      </c>
      <c r="G76" s="4">
        <v>0</v>
      </c>
      <c r="H76" s="4">
        <v>1.8</v>
      </c>
      <c r="I76" s="4">
        <v>3.03</v>
      </c>
      <c r="J76" s="4">
        <v>1.82</v>
      </c>
      <c r="K76" s="4">
        <v>1.21</v>
      </c>
      <c r="L76" s="4">
        <v>0</v>
      </c>
      <c r="M76" s="4" t="s">
        <v>19</v>
      </c>
      <c r="N76" s="26"/>
    </row>
    <row r="77" spans="1:14" s="1" customFormat="1" ht="24.95" customHeight="1">
      <c r="A77" s="24"/>
      <c r="B77" s="4" t="s">
        <v>22</v>
      </c>
      <c r="C77" s="4" t="s">
        <v>18</v>
      </c>
      <c r="D77" s="4">
        <v>21.43</v>
      </c>
      <c r="E77" s="4">
        <v>8.85</v>
      </c>
      <c r="F77" s="4">
        <v>10.78</v>
      </c>
      <c r="G77" s="4">
        <v>0</v>
      </c>
      <c r="H77" s="4">
        <v>1.8</v>
      </c>
      <c r="I77" s="4">
        <v>2.95</v>
      </c>
      <c r="J77" s="4">
        <v>1.77</v>
      </c>
      <c r="K77" s="4">
        <v>1.18</v>
      </c>
      <c r="L77" s="4">
        <v>0</v>
      </c>
      <c r="M77" s="4" t="s">
        <v>19</v>
      </c>
      <c r="N77" s="27"/>
    </row>
    <row r="78" spans="1:14" ht="9.9499999999999993" customHeight="1">
      <c r="A78" s="2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3"/>
    </row>
    <row r="79" spans="1:14" s="1" customFormat="1" ht="24.95" customHeight="1">
      <c r="A79" s="24" t="s">
        <v>45</v>
      </c>
      <c r="B79" s="10" t="s">
        <v>31</v>
      </c>
      <c r="C79" s="4" t="s">
        <v>18</v>
      </c>
      <c r="D79" s="11">
        <f t="shared" ref="D79:D82" si="6">E79+F79</f>
        <v>22.22</v>
      </c>
      <c r="E79" s="11">
        <v>11.14</v>
      </c>
      <c r="F79" s="11">
        <v>11.08</v>
      </c>
      <c r="G79" s="4">
        <v>0</v>
      </c>
      <c r="H79" s="4">
        <v>0</v>
      </c>
      <c r="I79" s="9">
        <v>2.16</v>
      </c>
      <c r="J79" s="9">
        <v>2.16</v>
      </c>
      <c r="K79" s="4">
        <v>0</v>
      </c>
      <c r="L79" s="4">
        <v>0</v>
      </c>
      <c r="M79" s="4" t="s">
        <v>19</v>
      </c>
      <c r="N79" s="25"/>
    </row>
    <row r="80" spans="1:14" s="1" customFormat="1" ht="24.95" customHeight="1">
      <c r="A80" s="24"/>
      <c r="B80" s="12" t="s">
        <v>22</v>
      </c>
      <c r="C80" s="4" t="s">
        <v>18</v>
      </c>
      <c r="D80" s="11">
        <f t="shared" si="6"/>
        <v>17.78</v>
      </c>
      <c r="E80" s="11">
        <v>8.91</v>
      </c>
      <c r="F80" s="11">
        <v>8.8699999999999992</v>
      </c>
      <c r="G80" s="4">
        <v>0</v>
      </c>
      <c r="H80" s="4">
        <v>1.44</v>
      </c>
      <c r="I80" s="9">
        <v>1.9272</v>
      </c>
      <c r="J80" s="9">
        <v>1.9272</v>
      </c>
      <c r="K80" s="4">
        <v>0</v>
      </c>
      <c r="L80" s="4">
        <v>0</v>
      </c>
      <c r="M80" s="4" t="s">
        <v>19</v>
      </c>
      <c r="N80" s="26"/>
    </row>
    <row r="81" spans="1:14" s="1" customFormat="1" ht="24.95" customHeight="1">
      <c r="A81" s="24"/>
      <c r="B81" s="12" t="s">
        <v>22</v>
      </c>
      <c r="C81" s="4" t="s">
        <v>18</v>
      </c>
      <c r="D81" s="11">
        <f t="shared" si="6"/>
        <v>17.560000000000002</v>
      </c>
      <c r="E81" s="11">
        <v>8.8000000000000007</v>
      </c>
      <c r="F81" s="11">
        <v>8.76</v>
      </c>
      <c r="G81" s="4">
        <v>0</v>
      </c>
      <c r="H81" s="4">
        <v>1.44</v>
      </c>
      <c r="I81" s="9">
        <v>1.944</v>
      </c>
      <c r="J81" s="9">
        <v>1.944</v>
      </c>
      <c r="K81" s="4">
        <v>0</v>
      </c>
      <c r="L81" s="4">
        <v>0</v>
      </c>
      <c r="M81" s="4" t="s">
        <v>19</v>
      </c>
      <c r="N81" s="26"/>
    </row>
    <row r="82" spans="1:14" s="1" customFormat="1" ht="24.95" customHeight="1">
      <c r="A82" s="24"/>
      <c r="B82" s="12" t="s">
        <v>22</v>
      </c>
      <c r="C82" s="4" t="s">
        <v>18</v>
      </c>
      <c r="D82" s="11">
        <f t="shared" si="6"/>
        <v>18.009999999999998</v>
      </c>
      <c r="E82" s="11">
        <v>9.0299999999999994</v>
      </c>
      <c r="F82" s="11">
        <v>8.98</v>
      </c>
      <c r="G82" s="4">
        <v>0</v>
      </c>
      <c r="H82" s="4">
        <v>1.44</v>
      </c>
      <c r="I82" s="9">
        <v>1.9068000000000001</v>
      </c>
      <c r="J82" s="9">
        <v>1.9068000000000001</v>
      </c>
      <c r="K82" s="4">
        <v>0</v>
      </c>
      <c r="L82" s="4">
        <v>0</v>
      </c>
      <c r="M82" s="4" t="s">
        <v>19</v>
      </c>
      <c r="N82" s="27"/>
    </row>
  </sheetData>
  <mergeCells count="54">
    <mergeCell ref="A79:A82"/>
    <mergeCell ref="N79:N82"/>
    <mergeCell ref="A69:A73"/>
    <mergeCell ref="N69:N73"/>
    <mergeCell ref="A74:N74"/>
    <mergeCell ref="A75:A77"/>
    <mergeCell ref="N75:N77"/>
    <mergeCell ref="A78:N78"/>
    <mergeCell ref="A68:N68"/>
    <mergeCell ref="A43:A45"/>
    <mergeCell ref="N43:N45"/>
    <mergeCell ref="A46:N46"/>
    <mergeCell ref="A47:A53"/>
    <mergeCell ref="N47:N53"/>
    <mergeCell ref="A54:N54"/>
    <mergeCell ref="A55:A60"/>
    <mergeCell ref="N55:N60"/>
    <mergeCell ref="A61:N61"/>
    <mergeCell ref="A62:A67"/>
    <mergeCell ref="N62:N67"/>
    <mergeCell ref="A42:N42"/>
    <mergeCell ref="A16:A22"/>
    <mergeCell ref="N16:N22"/>
    <mergeCell ref="A23:N23"/>
    <mergeCell ref="A24:A29"/>
    <mergeCell ref="N24:N29"/>
    <mergeCell ref="A30:N30"/>
    <mergeCell ref="A31:A36"/>
    <mergeCell ref="N31:N36"/>
    <mergeCell ref="A37:N37"/>
    <mergeCell ref="A38:A41"/>
    <mergeCell ref="N38:N41"/>
    <mergeCell ref="A15:N15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8:A14"/>
    <mergeCell ref="N8:N14"/>
    <mergeCell ref="A1:N1"/>
    <mergeCell ref="B2:N2"/>
    <mergeCell ref="A3:A7"/>
    <mergeCell ref="B3:B7"/>
    <mergeCell ref="C3:C7"/>
    <mergeCell ref="D3:M3"/>
    <mergeCell ref="N3:N7"/>
    <mergeCell ref="D4:H5"/>
    <mergeCell ref="I4:L5"/>
    <mergeCell ref="M4:M7"/>
  </mergeCells>
  <phoneticPr fontId="2" type="noConversion"/>
  <pageMargins left="0.59027777777777801" right="0.39305555555555599" top="0.39305555555555599" bottom="0.196527777777778" header="0.23611111111111099" footer="3.8888888888888903E-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市属监管国有企业负责人2020年度薪酬情况</vt:lpstr>
      <vt:lpstr>市属监管国有企业负责人2020年度薪酬情况!Print_Titles</vt:lpstr>
    </vt:vector>
  </TitlesOfParts>
  <Company>中国系统网V30.0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2021-12-31T14:37:43Z</dcterms:created>
  <dcterms:modified xsi:type="dcterms:W3CDTF">2021-12-31T14:41:07Z</dcterms:modified>
</cp:coreProperties>
</file>