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E:\2024年财务\22.2022年决算及2023年预算自查\市国资委 2023年预算\市国资委部门2023年预算公开\"/>
    </mc:Choice>
  </mc:AlternateContent>
  <xr:revisionPtr revIDLastSave="0" documentId="8_{68914935-BBE2-4325-8A73-5E4400268425}" xr6:coauthVersionLast="45" xr6:coauthVersionMax="45" xr10:uidLastSave="{00000000-0000-0000-0000-000000000000}"/>
  <bookViews>
    <workbookView xWindow="-120" yWindow="-120" windowWidth="29040" windowHeight="15840" activeTab="7" xr2:uid="{00000000-000D-0000-FFFF-FFFF00000000}"/>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13" sheetId="14" r:id="rId14"/>
    <sheet name="14" sheetId="15" r:id="rId15"/>
  </sheets>
  <calcPr calcId="181029"/>
  <fileRecoveryPr repair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7" i="9" l="1"/>
  <c r="H12" i="7"/>
  <c r="G12" i="7"/>
  <c r="H11" i="7"/>
  <c r="G11" i="7"/>
  <c r="H10" i="7"/>
  <c r="G10" i="7"/>
  <c r="J51" i="6"/>
  <c r="J10" i="6"/>
  <c r="J9" i="6"/>
  <c r="J8" i="6" s="1"/>
  <c r="H7" i="6"/>
  <c r="G7" i="6"/>
  <c r="F7" i="6"/>
  <c r="E21" i="5"/>
  <c r="I18" i="4"/>
  <c r="I11" i="4"/>
  <c r="F10" i="3"/>
  <c r="D10" i="3"/>
  <c r="F9" i="3"/>
  <c r="D9" i="3"/>
  <c r="E20" i="2"/>
  <c r="C6" i="2"/>
</calcChain>
</file>

<file path=xl/sharedStrings.xml><?xml version="1.0" encoding="utf-8"?>
<sst xmlns="http://schemas.openxmlformats.org/spreadsheetml/2006/main" count="2339" uniqueCount="666">
  <si>
    <t>2023年部门预算</t>
  </si>
  <si>
    <t>附表1</t>
  </si>
  <si>
    <t xml:space="preserve"> </t>
  </si>
  <si>
    <t>部门收支总表</t>
  </si>
  <si>
    <t>部门：</t>
  </si>
  <si>
    <t>金额单位：万元</t>
  </si>
  <si>
    <t>收    入</t>
  </si>
  <si>
    <t>支    出</t>
  </si>
  <si>
    <t>项    目</t>
  </si>
  <si>
    <t>预算数</t>
  </si>
  <si>
    <r>
      <rPr>
        <sz val="11"/>
        <rFont val="宋体"/>
        <family val="3"/>
        <charset val="134"/>
      </rPr>
      <t xml:space="preserve">一、一般公共预算拨款收入 </t>
    </r>
  </si>
  <si>
    <r>
      <rPr>
        <sz val="11"/>
        <rFont val="宋体"/>
        <family val="3"/>
        <charset val="134"/>
      </rPr>
      <t>一、一般公共服务支出</t>
    </r>
  </si>
  <si>
    <r>
      <rPr>
        <sz val="11"/>
        <rFont val="宋体"/>
        <family val="3"/>
        <charset val="134"/>
      </rPr>
      <t xml:space="preserve">二、政府性基金预算拨款收入 </t>
    </r>
  </si>
  <si>
    <r>
      <rPr>
        <sz val="11"/>
        <rFont val="宋体"/>
        <family val="3"/>
        <charset val="134"/>
      </rPr>
      <t>二、外交支出</t>
    </r>
  </si>
  <si>
    <r>
      <rPr>
        <sz val="11"/>
        <rFont val="宋体"/>
        <family val="3"/>
        <charset val="134"/>
      </rPr>
      <t xml:space="preserve">三、国有资本经营预算拨款收入 </t>
    </r>
  </si>
  <si>
    <r>
      <rPr>
        <sz val="11"/>
        <rFont val="宋体"/>
        <family val="3"/>
        <charset val="134"/>
      </rPr>
      <t>三、国防支出</t>
    </r>
  </si>
  <si>
    <r>
      <rPr>
        <sz val="11"/>
        <rFont val="宋体"/>
        <family val="3"/>
        <charset val="134"/>
      </rPr>
      <t xml:space="preserve">四、事业收入 </t>
    </r>
  </si>
  <si>
    <r>
      <rPr>
        <sz val="11"/>
        <rFont val="宋体"/>
        <family val="3"/>
        <charset val="134"/>
      </rPr>
      <t>四、公共安全支出</t>
    </r>
  </si>
  <si>
    <r>
      <rPr>
        <sz val="11"/>
        <rFont val="宋体"/>
        <family val="3"/>
        <charset val="134"/>
      </rPr>
      <t xml:space="preserve">五、事业单位经营收入 </t>
    </r>
  </si>
  <si>
    <r>
      <rPr>
        <sz val="11"/>
        <rFont val="宋体"/>
        <family val="3"/>
        <charset val="134"/>
      </rPr>
      <t>五、教育支出</t>
    </r>
  </si>
  <si>
    <r>
      <rPr>
        <sz val="11"/>
        <rFont val="宋体"/>
        <family val="3"/>
        <charset val="134"/>
      </rPr>
      <t xml:space="preserve">六、其他收入 </t>
    </r>
  </si>
  <si>
    <r>
      <rPr>
        <sz val="11"/>
        <rFont val="宋体"/>
        <family val="3"/>
        <charset val="134"/>
      </rPr>
      <t>六、科学技术支出</t>
    </r>
  </si>
  <si>
    <t/>
  </si>
  <si>
    <r>
      <rPr>
        <sz val="11"/>
        <rFont val="宋体"/>
        <family val="3"/>
        <charset val="134"/>
      </rPr>
      <t>七、文化旅游体育与传媒支出</t>
    </r>
  </si>
  <si>
    <r>
      <rPr>
        <sz val="11"/>
        <rFont val="宋体"/>
        <family val="3"/>
        <charset val="134"/>
      </rPr>
      <t>八、社会保障和就业支出</t>
    </r>
  </si>
  <si>
    <r>
      <rPr>
        <sz val="11"/>
        <rFont val="宋体"/>
        <family val="3"/>
        <charset val="134"/>
      </rPr>
      <t>九、社会保险基金支出</t>
    </r>
  </si>
  <si>
    <r>
      <rPr>
        <sz val="11"/>
        <rFont val="宋体"/>
        <family val="3"/>
        <charset val="134"/>
      </rPr>
      <t>十、卫生健康支出</t>
    </r>
  </si>
  <si>
    <r>
      <rPr>
        <sz val="11"/>
        <rFont val="宋体"/>
        <family val="3"/>
        <charset val="134"/>
      </rPr>
      <t>十一、节能环保支出</t>
    </r>
  </si>
  <si>
    <r>
      <rPr>
        <sz val="11"/>
        <rFont val="宋体"/>
        <family val="3"/>
        <charset val="134"/>
      </rPr>
      <t>十二、城乡社区支出</t>
    </r>
  </si>
  <si>
    <r>
      <rPr>
        <sz val="11"/>
        <rFont val="宋体"/>
        <family val="3"/>
        <charset val="134"/>
      </rPr>
      <t>十三、农林水支出</t>
    </r>
  </si>
  <si>
    <r>
      <rPr>
        <sz val="11"/>
        <rFont val="宋体"/>
        <family val="3"/>
        <charset val="134"/>
      </rPr>
      <t>十四、交通运输支出</t>
    </r>
  </si>
  <si>
    <r>
      <rPr>
        <sz val="11"/>
        <rFont val="宋体"/>
        <family val="3"/>
        <charset val="134"/>
      </rPr>
      <t>十五、资源勘探工业信息等支出</t>
    </r>
  </si>
  <si>
    <r>
      <rPr>
        <sz val="11"/>
        <rFont val="宋体"/>
        <family val="3"/>
        <charset val="134"/>
      </rPr>
      <t>十六、商业服务业等支出</t>
    </r>
  </si>
  <si>
    <r>
      <rPr>
        <sz val="11"/>
        <rFont val="宋体"/>
        <family val="3"/>
        <charset val="134"/>
      </rPr>
      <t>十七、金融支出</t>
    </r>
  </si>
  <si>
    <r>
      <rPr>
        <sz val="11"/>
        <rFont val="宋体"/>
        <family val="3"/>
        <charset val="134"/>
      </rPr>
      <t>十八、援助其他地区支出</t>
    </r>
  </si>
  <si>
    <r>
      <rPr>
        <sz val="11"/>
        <rFont val="宋体"/>
        <family val="3"/>
        <charset val="134"/>
      </rPr>
      <t>十九、自然资源海洋气象等支出</t>
    </r>
  </si>
  <si>
    <r>
      <rPr>
        <sz val="11"/>
        <rFont val="宋体"/>
        <family val="3"/>
        <charset val="134"/>
      </rPr>
      <t>二十、住房保障支出</t>
    </r>
  </si>
  <si>
    <r>
      <rPr>
        <sz val="11"/>
        <rFont val="宋体"/>
        <family val="3"/>
        <charset val="134"/>
      </rPr>
      <t>二十一、粮油物资储备支出</t>
    </r>
  </si>
  <si>
    <r>
      <rPr>
        <sz val="11"/>
        <rFont val="宋体"/>
        <family val="3"/>
        <charset val="134"/>
      </rPr>
      <t>二十二、国有资本经营预算支出</t>
    </r>
  </si>
  <si>
    <r>
      <rPr>
        <sz val="11"/>
        <rFont val="宋体"/>
        <family val="3"/>
        <charset val="134"/>
      </rPr>
      <t>二十三、灾害防治及应急管理支出</t>
    </r>
  </si>
  <si>
    <r>
      <rPr>
        <sz val="11"/>
        <rFont val="宋体"/>
        <family val="3"/>
        <charset val="134"/>
      </rPr>
      <t>二十四、预备费</t>
    </r>
  </si>
  <si>
    <r>
      <rPr>
        <sz val="11"/>
        <rFont val="宋体"/>
        <family val="3"/>
        <charset val="134"/>
      </rPr>
      <t>二十五、其他支出</t>
    </r>
  </si>
  <si>
    <r>
      <rPr>
        <sz val="11"/>
        <rFont val="宋体"/>
        <family val="3"/>
        <charset val="134"/>
      </rPr>
      <t>二十六、转移性支出</t>
    </r>
  </si>
  <si>
    <r>
      <rPr>
        <sz val="11"/>
        <rFont val="宋体"/>
        <family val="3"/>
        <charset val="134"/>
      </rPr>
      <t>二十七、债务还本支出</t>
    </r>
  </si>
  <si>
    <r>
      <rPr>
        <sz val="11"/>
        <rFont val="宋体"/>
        <family val="3"/>
        <charset val="134"/>
      </rPr>
      <t>二十八、债务付息支出</t>
    </r>
  </si>
  <si>
    <r>
      <rPr>
        <sz val="11"/>
        <rFont val="宋体"/>
        <family val="3"/>
        <charset val="134"/>
      </rPr>
      <t>二十九、债务发行费用支出</t>
    </r>
  </si>
  <si>
    <r>
      <rPr>
        <sz val="11"/>
        <rFont val="宋体"/>
        <family val="3"/>
        <charset val="134"/>
      </rPr>
      <t>三十、抗疫特别国债安排的支出</t>
    </r>
  </si>
  <si>
    <r>
      <rPr>
        <sz val="11"/>
        <rFont val="宋体"/>
        <family val="3"/>
        <charset val="134"/>
      </rPr>
      <t>本 年 收 入 合 计</t>
    </r>
  </si>
  <si>
    <r>
      <rPr>
        <sz val="11"/>
        <rFont val="宋体"/>
        <family val="3"/>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</si>
  <si>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</si>
  <si>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</si>
  <si>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</si>
  <si>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</si>
  <si>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</si>
  <si>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</si>
  <si>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</si>
  <si>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附表2</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</si>
  <si>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</si>
  <si>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</si>
  <si>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</si>
  <si>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</si>
  <si>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</si>
  <si>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</si>
  <si>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</si>
  <si>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</si>
  <si>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</si>
  <si>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</si>
  <si>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</si>
  <si>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</si>
  <si>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</si>
  <si>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</si>
  <si>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</si>
  <si>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355001</t>
  </si>
  <si>
    <r>
      <rPr>
        <sz val="11"/>
        <rFont val="宋体"/>
        <family val="3"/>
        <charset val="134"/>
      </rPr>
      <t>广元市政府国有资产监督管理委员会</t>
    </r>
  </si>
  <si>
    <t>355302</t>
  </si>
  <si>
    <r>
      <rPr>
        <sz val="11"/>
        <rFont val="宋体"/>
        <family val="3"/>
        <charset val="134"/>
      </rPr>
      <t>广元市国资国企服务中心</t>
    </r>
  </si>
  <si>
    <t>附表3</t>
  </si>
  <si>
    <t>部门支出总表</t>
  </si>
  <si>
    <t>基本支出</t>
  </si>
  <si>
    <t>项目支出</t>
  </si>
  <si>
    <t>上缴上级支出</t>
  </si>
  <si>
    <t>对附属单位补助支出</t>
  </si>
  <si>
    <t>科目编码</t>
  </si>
  <si>
    <t>类</t>
  </si>
  <si>
    <t>款</t>
  </si>
  <si>
    <t>项</t>
  </si>
  <si>
    <t>215</t>
  </si>
  <si>
    <t>07</t>
  </si>
  <si>
    <t>99</t>
  </si>
  <si>
    <r>
      <rPr>
        <sz val="11"/>
        <rFont val="宋体"/>
        <family val="3"/>
        <charset val="134"/>
      </rPr>
      <t> 其他国有资产监管支出</t>
    </r>
  </si>
  <si>
    <t>221</t>
  </si>
  <si>
    <t>02</t>
  </si>
  <si>
    <t>01</t>
  </si>
  <si>
    <r>
      <rPr>
        <sz val="11"/>
        <rFont val="宋体"/>
        <family val="3"/>
        <charset val="134"/>
      </rPr>
      <t> 住房公积金</t>
    </r>
  </si>
  <si>
    <t>210</t>
  </si>
  <si>
    <t>11</t>
  </si>
  <si>
    <r>
      <rPr>
        <sz val="11"/>
        <rFont val="宋体"/>
        <family val="3"/>
        <charset val="134"/>
      </rPr>
      <t> 事业单位医疗</t>
    </r>
  </si>
  <si>
    <t>208</t>
  </si>
  <si>
    <r>
      <rPr>
        <sz val="11"/>
        <rFont val="宋体"/>
        <family val="3"/>
        <charset val="134"/>
      </rPr>
      <t> 其他社会保障和就业支出</t>
    </r>
  </si>
  <si>
    <t>05</t>
  </si>
  <si>
    <r>
      <rPr>
        <sz val="11"/>
        <rFont val="宋体"/>
        <family val="3"/>
        <charset val="134"/>
      </rPr>
      <t> 机关事业单位基本养老保险缴费支出</t>
    </r>
  </si>
  <si>
    <r>
      <rPr>
        <sz val="11"/>
        <rFont val="宋体"/>
        <family val="3"/>
        <charset val="134"/>
      </rPr>
      <t> 行政运行</t>
    </r>
  </si>
  <si>
    <r>
      <rPr>
        <sz val="11"/>
        <rFont val="宋体"/>
        <family val="3"/>
        <charset val="134"/>
      </rPr>
      <t> 一般行政管理事务</t>
    </r>
  </si>
  <si>
    <r>
      <rPr>
        <sz val="11"/>
        <rFont val="宋体"/>
        <family val="3"/>
        <charset val="134"/>
      </rPr>
      <t> 行政单位医疗</t>
    </r>
  </si>
  <si>
    <t xml:space="preserve">
附表4</t>
  </si>
  <si>
    <t>财政拨款收支预算总表</t>
  </si>
  <si>
    <t>一般公共预算</t>
  </si>
  <si>
    <t>政府性基金预算</t>
  </si>
  <si>
    <t>国有资本经营预算</t>
  </si>
  <si>
    <t>一、本年收入</t>
  </si>
  <si>
    <t>一、本年支出</t>
  </si>
  <si>
    <r>
      <rPr>
        <sz val="11"/>
        <rFont val="宋体"/>
        <family val="3"/>
        <charset val="134"/>
      </rPr>
      <t> 一般公共预算拨款收入</t>
    </r>
  </si>
  <si>
    <r>
      <rPr>
        <sz val="11"/>
        <rFont val="宋体"/>
        <family val="3"/>
        <charset val="134"/>
      </rPr>
      <t> 一般公共服务支出</t>
    </r>
  </si>
  <si>
    <r>
      <rPr>
        <sz val="11"/>
        <rFont val="宋体"/>
        <family val="3"/>
        <charset val="134"/>
      </rPr>
      <t> 政府性基金预算拨款收入</t>
    </r>
  </si>
  <si>
    <r>
      <rPr>
        <sz val="11"/>
        <rFont val="宋体"/>
        <family val="3"/>
        <charset val="134"/>
      </rPr>
      <t> 外交支出</t>
    </r>
  </si>
  <si>
    <r>
      <rPr>
        <sz val="11"/>
        <rFont val="宋体"/>
        <family val="3"/>
        <charset val="134"/>
      </rPr>
      <t> 国有资本经营预算拨款收入</t>
    </r>
  </si>
  <si>
    <r>
      <rPr>
        <sz val="11"/>
        <rFont val="宋体"/>
        <family val="3"/>
        <charset val="134"/>
      </rPr>
      <t> 国防支出</t>
    </r>
  </si>
  <si>
    <t>一、上年结转</t>
  </si>
  <si>
    <r>
      <rPr>
        <sz val="11"/>
        <rFont val="宋体"/>
        <family val="3"/>
        <charset val="134"/>
      </rPr>
      <t> 公共安全支出</t>
    </r>
  </si>
  <si>
    <r>
      <rPr>
        <sz val="11"/>
        <rFont val="宋体"/>
        <family val="3"/>
        <charset val="134"/>
      </rPr>
      <t> 教育支出</t>
    </r>
  </si>
  <si>
    <r>
      <rPr>
        <sz val="11"/>
        <rFont val="宋体"/>
        <family val="3"/>
        <charset val="134"/>
      </rPr>
      <t> 科学技术支出</t>
    </r>
  </si>
  <si>
    <r>
      <rPr>
        <sz val="11"/>
        <rFont val="宋体"/>
        <family val="3"/>
        <charset val="134"/>
      </rPr>
      <t> 文化旅游体育与传媒支出</t>
    </r>
  </si>
  <si>
    <r>
      <rPr>
        <sz val="11"/>
        <rFont val="宋体"/>
        <family val="3"/>
        <charset val="134"/>
      </rPr>
      <t> </t>
    </r>
  </si>
  <si>
    <r>
      <rPr>
        <sz val="11"/>
        <rFont val="宋体"/>
        <family val="3"/>
        <charset val="134"/>
      </rPr>
      <t> 社会保障和就业支出</t>
    </r>
  </si>
  <si>
    <r>
      <rPr>
        <sz val="11"/>
        <rFont val="宋体"/>
        <family val="3"/>
        <charset val="134"/>
      </rPr>
      <t> 社会保险基金支出</t>
    </r>
  </si>
  <si>
    <r>
      <rPr>
        <sz val="11"/>
        <rFont val="宋体"/>
        <family val="3"/>
        <charset val="134"/>
      </rPr>
      <t> 卫生健康支出</t>
    </r>
  </si>
  <si>
    <r>
      <rPr>
        <sz val="11"/>
        <rFont val="宋体"/>
        <family val="3"/>
        <charset val="134"/>
      </rPr>
      <t> 节能环保支出</t>
    </r>
  </si>
  <si>
    <r>
      <rPr>
        <sz val="11"/>
        <rFont val="宋体"/>
        <family val="3"/>
        <charset val="134"/>
      </rPr>
      <t> 城乡社区支出</t>
    </r>
  </si>
  <si>
    <r>
      <rPr>
        <sz val="11"/>
        <rFont val="宋体"/>
        <family val="3"/>
        <charset val="134"/>
      </rPr>
      <t> 农林水支出</t>
    </r>
  </si>
  <si>
    <r>
      <rPr>
        <sz val="11"/>
        <rFont val="宋体"/>
        <family val="3"/>
        <charset val="134"/>
      </rPr>
      <t> 交通运输支出</t>
    </r>
  </si>
  <si>
    <r>
      <rPr>
        <sz val="11"/>
        <rFont val="宋体"/>
        <family val="3"/>
        <charset val="134"/>
      </rPr>
      <t> 资源勘探工业信息等支出</t>
    </r>
  </si>
  <si>
    <r>
      <rPr>
        <sz val="11"/>
        <rFont val="宋体"/>
        <family val="3"/>
        <charset val="134"/>
      </rPr>
      <t> 商业服务业等支出</t>
    </r>
  </si>
  <si>
    <r>
      <rPr>
        <sz val="11"/>
        <rFont val="宋体"/>
        <family val="3"/>
        <charset val="134"/>
      </rPr>
      <t> 金融支出</t>
    </r>
  </si>
  <si>
    <r>
      <rPr>
        <sz val="11"/>
        <rFont val="宋体"/>
        <family val="3"/>
        <charset val="134"/>
      </rPr>
      <t> 援助其他地区支出</t>
    </r>
  </si>
  <si>
    <r>
      <rPr>
        <sz val="11"/>
        <rFont val="宋体"/>
        <family val="3"/>
        <charset val="134"/>
      </rPr>
      <t> 自然资源海洋气象等支出</t>
    </r>
  </si>
  <si>
    <r>
      <rPr>
        <sz val="11"/>
        <rFont val="宋体"/>
        <family val="3"/>
        <charset val="134"/>
      </rPr>
      <t> 住房保障支出</t>
    </r>
  </si>
  <si>
    <r>
      <rPr>
        <sz val="11"/>
        <rFont val="宋体"/>
        <family val="3"/>
        <charset val="134"/>
      </rPr>
      <t> 粮油物资储备支出</t>
    </r>
  </si>
  <si>
    <r>
      <rPr>
        <sz val="11"/>
        <rFont val="宋体"/>
        <family val="3"/>
        <charset val="134"/>
      </rPr>
      <t> 国有资本经营预算支出</t>
    </r>
  </si>
  <si>
    <r>
      <rPr>
        <sz val="11"/>
        <rFont val="宋体"/>
        <family val="3"/>
        <charset val="134"/>
      </rPr>
      <t> 灾害防治及应急管理支出</t>
    </r>
  </si>
  <si>
    <r>
      <rPr>
        <sz val="11"/>
        <rFont val="宋体"/>
        <family val="3"/>
        <charset val="134"/>
      </rPr>
      <t> 其他支出</t>
    </r>
  </si>
  <si>
    <r>
      <rPr>
        <sz val="11"/>
        <rFont val="宋体"/>
        <family val="3"/>
        <charset val="134"/>
      </rPr>
      <t> 债务付息支出</t>
    </r>
  </si>
  <si>
    <r>
      <rPr>
        <sz val="11"/>
        <rFont val="宋体"/>
        <family val="3"/>
        <charset val="134"/>
      </rPr>
      <t> 债务发行费用支出</t>
    </r>
  </si>
  <si>
    <r>
      <rPr>
        <sz val="11"/>
        <rFont val="宋体"/>
        <family val="3"/>
        <charset val="134"/>
      </rPr>
      <t> 抗疫特别国债安排的支出</t>
    </r>
  </si>
  <si>
    <t>附表5</t>
  </si>
  <si>
    <t>财政拨款支出预算表（部门经济分类科目）</t>
  </si>
  <si>
    <t>总计</t>
  </si>
  <si>
    <t>市级当年财政拨款安排</t>
  </si>
  <si>
    <t>中央提前通知专项转移支付等</t>
  </si>
  <si>
    <t>上年结转安排</t>
  </si>
  <si>
    <t>一般公共预算拨款</t>
  </si>
  <si>
    <t>政府性基金安排</t>
  </si>
  <si>
    <t>国有资本经营预算安排</t>
  </si>
  <si>
    <t>上年应返还额度结转</t>
  </si>
  <si>
    <t>小计</t>
  </si>
  <si>
    <r>
      <rPr>
        <sz val="11"/>
        <rFont val="宋体"/>
        <family val="3"/>
        <charset val="134"/>
      </rPr>
      <t> 广元市国资国企服务中心</t>
    </r>
  </si>
  <si>
    <r>
      <rPr>
        <sz val="11"/>
        <rFont val="宋体"/>
        <family val="3"/>
        <charset val="134"/>
      </rPr>
      <t>  商品和服务支出</t>
    </r>
  </si>
  <si>
    <r>
      <rPr>
        <sz val="11"/>
        <rFont val="宋体"/>
        <family val="3"/>
        <charset val="134"/>
      </rPr>
      <t>   咨询费</t>
    </r>
  </si>
  <si>
    <r>
      <rPr>
        <sz val="11"/>
        <rFont val="宋体"/>
        <family val="3"/>
        <charset val="134"/>
      </rPr>
      <t>   其他商品和服务支出</t>
    </r>
  </si>
  <si>
    <r>
      <rPr>
        <sz val="11"/>
        <rFont val="宋体"/>
        <family val="3"/>
        <charset val="134"/>
      </rPr>
      <t>302</t>
    </r>
  </si>
  <si>
    <r>
      <rPr>
        <sz val="11"/>
        <rFont val="宋体"/>
        <family val="3"/>
        <charset val="134"/>
      </rPr>
      <t>99</t>
    </r>
  </si>
  <si>
    <r>
      <rPr>
        <sz val="11"/>
        <rFont val="宋体"/>
        <family val="3"/>
        <charset val="134"/>
      </rPr>
      <t>    其他商品和服务支出</t>
    </r>
  </si>
  <si>
    <r>
      <rPr>
        <sz val="11"/>
        <rFont val="宋体"/>
        <family val="3"/>
        <charset val="134"/>
      </rPr>
      <t>    党建经费</t>
    </r>
  </si>
  <si>
    <r>
      <rPr>
        <sz val="11"/>
        <rFont val="宋体"/>
        <family val="3"/>
        <charset val="134"/>
      </rPr>
      <t>    退休人员活动经费</t>
    </r>
  </si>
  <si>
    <r>
      <rPr>
        <sz val="11"/>
        <rFont val="宋体"/>
        <family val="3"/>
        <charset val="134"/>
      </rPr>
      <t>   福利费</t>
    </r>
  </si>
  <si>
    <r>
      <rPr>
        <sz val="11"/>
        <rFont val="宋体"/>
        <family val="3"/>
        <charset val="134"/>
      </rPr>
      <t>   邮电费</t>
    </r>
  </si>
  <si>
    <r>
      <rPr>
        <sz val="11"/>
        <rFont val="宋体"/>
        <family val="3"/>
        <charset val="134"/>
      </rPr>
      <t>   电费</t>
    </r>
  </si>
  <si>
    <r>
      <rPr>
        <sz val="11"/>
        <rFont val="宋体"/>
        <family val="3"/>
        <charset val="134"/>
      </rPr>
      <t>   培训费</t>
    </r>
  </si>
  <si>
    <r>
      <rPr>
        <sz val="11"/>
        <rFont val="宋体"/>
        <family val="3"/>
        <charset val="134"/>
      </rPr>
      <t>   维修（护）费</t>
    </r>
  </si>
  <si>
    <r>
      <rPr>
        <sz val="11"/>
        <rFont val="宋体"/>
        <family val="3"/>
        <charset val="134"/>
      </rPr>
      <t>   劳务费</t>
    </r>
  </si>
  <si>
    <r>
      <rPr>
        <sz val="11"/>
        <rFont val="宋体"/>
        <family val="3"/>
        <charset val="134"/>
      </rPr>
      <t>   税金及附加费用</t>
    </r>
  </si>
  <si>
    <r>
      <rPr>
        <sz val="11"/>
        <rFont val="宋体"/>
        <family val="3"/>
        <charset val="134"/>
      </rPr>
      <t>   公务接待费</t>
    </r>
  </si>
  <si>
    <r>
      <rPr>
        <sz val="11"/>
        <rFont val="宋体"/>
        <family val="3"/>
        <charset val="134"/>
      </rPr>
      <t>   水费</t>
    </r>
  </si>
  <si>
    <r>
      <rPr>
        <sz val="11"/>
        <rFont val="宋体"/>
        <family val="3"/>
        <charset val="134"/>
      </rPr>
      <t>   印刷费</t>
    </r>
  </si>
  <si>
    <r>
      <rPr>
        <sz val="11"/>
        <rFont val="宋体"/>
        <family val="3"/>
        <charset val="134"/>
      </rPr>
      <t>   差旅费</t>
    </r>
  </si>
  <si>
    <r>
      <rPr>
        <sz val="11"/>
        <rFont val="宋体"/>
        <family val="3"/>
        <charset val="134"/>
      </rPr>
      <t>   办公费</t>
    </r>
  </si>
  <si>
    <r>
      <rPr>
        <sz val="11"/>
        <rFont val="宋体"/>
        <family val="3"/>
        <charset val="134"/>
      </rPr>
      <t>   会议费</t>
    </r>
  </si>
  <si>
    <r>
      <rPr>
        <sz val="11"/>
        <rFont val="宋体"/>
        <family val="3"/>
        <charset val="134"/>
      </rPr>
      <t>   其他交通费用</t>
    </r>
  </si>
  <si>
    <r>
      <rPr>
        <sz val="11"/>
        <rFont val="宋体"/>
        <family val="3"/>
        <charset val="134"/>
      </rPr>
      <t>   工会经费</t>
    </r>
  </si>
  <si>
    <r>
      <rPr>
        <sz val="11"/>
        <rFont val="宋体"/>
        <family val="3"/>
        <charset val="134"/>
      </rPr>
      <t>   物业管理费</t>
    </r>
  </si>
  <si>
    <r>
      <rPr>
        <sz val="11"/>
        <rFont val="宋体"/>
        <family val="3"/>
        <charset val="134"/>
      </rPr>
      <t>  工资福利支出</t>
    </r>
  </si>
  <si>
    <r>
      <rPr>
        <sz val="11"/>
        <rFont val="宋体"/>
        <family val="3"/>
        <charset val="134"/>
      </rPr>
      <t>   基本工资</t>
    </r>
  </si>
  <si>
    <r>
      <rPr>
        <sz val="11"/>
        <rFont val="宋体"/>
        <family val="3"/>
        <charset val="134"/>
      </rPr>
      <t>301</t>
    </r>
  </si>
  <si>
    <r>
      <rPr>
        <sz val="11"/>
        <rFont val="宋体"/>
        <family val="3"/>
        <charset val="134"/>
      </rPr>
      <t>01</t>
    </r>
  </si>
  <si>
    <r>
      <rPr>
        <sz val="11"/>
        <rFont val="宋体"/>
        <family val="3"/>
        <charset val="134"/>
      </rPr>
      <t>    基本工资</t>
    </r>
  </si>
  <si>
    <r>
      <rPr>
        <sz val="11"/>
        <rFont val="宋体"/>
        <family val="3"/>
        <charset val="134"/>
      </rPr>
      <t>    晋级工资</t>
    </r>
  </si>
  <si>
    <r>
      <rPr>
        <sz val="11"/>
        <rFont val="宋体"/>
        <family val="3"/>
        <charset val="134"/>
      </rPr>
      <t>   奖金</t>
    </r>
  </si>
  <si>
    <r>
      <rPr>
        <sz val="11"/>
        <rFont val="宋体"/>
        <family val="3"/>
        <charset val="134"/>
      </rPr>
      <t>03</t>
    </r>
  </si>
  <si>
    <r>
      <rPr>
        <sz val="11"/>
        <rFont val="宋体"/>
        <family val="3"/>
        <charset val="134"/>
      </rPr>
      <t>    基础绩效奖</t>
    </r>
  </si>
  <si>
    <r>
      <rPr>
        <sz val="11"/>
        <rFont val="宋体"/>
        <family val="3"/>
        <charset val="134"/>
      </rPr>
      <t>   住房公积金</t>
    </r>
  </si>
  <si>
    <r>
      <rPr>
        <sz val="11"/>
        <rFont val="宋体"/>
        <family val="3"/>
        <charset val="134"/>
      </rPr>
      <t>   职工基本医疗保险缴费</t>
    </r>
  </si>
  <si>
    <r>
      <rPr>
        <sz val="11"/>
        <rFont val="宋体"/>
        <family val="3"/>
        <charset val="134"/>
      </rPr>
      <t>   绩效工资</t>
    </r>
  </si>
  <si>
    <r>
      <rPr>
        <sz val="11"/>
        <rFont val="宋体"/>
        <family val="3"/>
        <charset val="134"/>
      </rPr>
      <t>   其他社会保障缴费</t>
    </r>
  </si>
  <si>
    <r>
      <rPr>
        <sz val="11"/>
        <rFont val="宋体"/>
        <family val="3"/>
        <charset val="134"/>
      </rPr>
      <t>12</t>
    </r>
  </si>
  <si>
    <r>
      <rPr>
        <sz val="11"/>
        <rFont val="宋体"/>
        <family val="3"/>
        <charset val="134"/>
      </rPr>
      <t>    工伤保险</t>
    </r>
  </si>
  <si>
    <r>
      <rPr>
        <sz val="11"/>
        <rFont val="宋体"/>
        <family val="3"/>
        <charset val="134"/>
      </rPr>
      <t>    失业保险</t>
    </r>
  </si>
  <si>
    <r>
      <rPr>
        <sz val="11"/>
        <rFont val="宋体"/>
        <family val="3"/>
        <charset val="134"/>
      </rPr>
      <t>   机关事业单位基本养老保险缴费</t>
    </r>
  </si>
  <si>
    <r>
      <rPr>
        <sz val="11"/>
        <rFont val="宋体"/>
        <family val="3"/>
        <charset val="134"/>
      </rPr>
      <t>   津贴补贴</t>
    </r>
  </si>
  <si>
    <r>
      <rPr>
        <sz val="11"/>
        <rFont val="宋体"/>
        <family val="3"/>
        <charset val="134"/>
      </rPr>
      <t>  资本性支出</t>
    </r>
  </si>
  <si>
    <r>
      <rPr>
        <sz val="11"/>
        <rFont val="宋体"/>
        <family val="3"/>
        <charset val="134"/>
      </rPr>
      <t>   办公设备购置</t>
    </r>
  </si>
  <si>
    <r>
      <rPr>
        <sz val="11"/>
        <rFont val="宋体"/>
        <family val="3"/>
        <charset val="134"/>
      </rPr>
      <t>  对个人和家庭的补助</t>
    </r>
  </si>
  <si>
    <r>
      <rPr>
        <sz val="11"/>
        <rFont val="宋体"/>
        <family val="3"/>
        <charset val="134"/>
      </rPr>
      <t>   生活补助</t>
    </r>
  </si>
  <si>
    <r>
      <rPr>
        <sz val="11"/>
        <rFont val="宋体"/>
        <family val="3"/>
        <charset val="134"/>
      </rPr>
      <t>303</t>
    </r>
  </si>
  <si>
    <r>
      <rPr>
        <sz val="11"/>
        <rFont val="宋体"/>
        <family val="3"/>
        <charset val="134"/>
      </rPr>
      <t>05</t>
    </r>
  </si>
  <si>
    <r>
      <rPr>
        <sz val="11"/>
        <rFont val="宋体"/>
        <family val="3"/>
        <charset val="134"/>
      </rPr>
      <t>    退休人员绩效补助</t>
    </r>
  </si>
  <si>
    <r>
      <rPr>
        <sz val="11"/>
        <rFont val="宋体"/>
        <family val="3"/>
        <charset val="134"/>
      </rPr>
      <t> 广元市政府国有资产监督管理委员会</t>
    </r>
  </si>
  <si>
    <r>
      <rPr>
        <sz val="11"/>
        <rFont val="宋体"/>
        <family val="3"/>
        <charset val="134"/>
      </rPr>
      <t>   委托业务费</t>
    </r>
  </si>
  <si>
    <r>
      <rPr>
        <sz val="11"/>
        <rFont val="宋体"/>
        <family val="3"/>
        <charset val="134"/>
      </rPr>
      <t>   公务用车运行维护费</t>
    </r>
  </si>
  <si>
    <r>
      <rPr>
        <sz val="11"/>
        <rFont val="宋体"/>
        <family val="3"/>
        <charset val="134"/>
      </rPr>
      <t>   租赁费</t>
    </r>
  </si>
  <si>
    <r>
      <rPr>
        <sz val="11"/>
        <rFont val="宋体"/>
        <family val="3"/>
        <charset val="134"/>
      </rPr>
      <t>    年终一次性奖励工资</t>
    </r>
  </si>
  <si>
    <r>
      <rPr>
        <sz val="11"/>
        <rFont val="宋体"/>
        <family val="3"/>
        <charset val="134"/>
      </rPr>
      <t>    优秀公务员奖励（参公人员）</t>
    </r>
  </si>
  <si>
    <t>附表6</t>
  </si>
  <si>
    <t>一般公共预算支出预算表</t>
  </si>
  <si>
    <t>当年财政拨款安排</t>
  </si>
  <si>
    <r>
      <rPr>
        <sz val="11"/>
        <rFont val="宋体"/>
        <family val="3"/>
        <charset val="134"/>
      </rPr>
      <t>广元市政府国有资产监督管理委员会部门</t>
    </r>
  </si>
  <si>
    <t>355</t>
  </si>
  <si>
    <t>附表7</t>
  </si>
  <si>
    <t>一般公共预算基本支出预算表</t>
  </si>
  <si>
    <t>人员经费</t>
  </si>
  <si>
    <t>公用经费</t>
  </si>
  <si>
    <t>302</t>
  </si>
  <si>
    <r>
      <rPr>
        <sz val="11"/>
        <rFont val="宋体"/>
        <family val="3"/>
        <charset val="134"/>
      </rPr>
      <t> 商品和服务支出</t>
    </r>
  </si>
  <si>
    <t>30299</t>
  </si>
  <si>
    <r>
      <rPr>
        <sz val="11"/>
        <rFont val="宋体"/>
        <family val="3"/>
        <charset val="134"/>
      </rPr>
      <t>  其他商品和服务支出</t>
    </r>
  </si>
  <si>
    <t>3029901</t>
  </si>
  <si>
    <r>
      <rPr>
        <sz val="11"/>
        <rFont val="宋体"/>
        <family val="3"/>
        <charset val="134"/>
      </rPr>
      <t>   党建经费</t>
    </r>
  </si>
  <si>
    <t>3029902</t>
  </si>
  <si>
    <r>
      <rPr>
        <sz val="11"/>
        <rFont val="宋体"/>
        <family val="3"/>
        <charset val="134"/>
      </rPr>
      <t>   退休人员活动经费</t>
    </r>
  </si>
  <si>
    <t>3029903</t>
  </si>
  <si>
    <r>
      <rPr>
        <sz val="11"/>
        <rFont val="宋体"/>
        <family val="3"/>
        <charset val="134"/>
      </rPr>
      <t>29</t>
    </r>
  </si>
  <si>
    <t>30229</t>
  </si>
  <si>
    <r>
      <rPr>
        <sz val="11"/>
        <rFont val="宋体"/>
        <family val="3"/>
        <charset val="134"/>
      </rPr>
      <t>  福利费</t>
    </r>
  </si>
  <si>
    <r>
      <rPr>
        <sz val="11"/>
        <rFont val="宋体"/>
        <family val="3"/>
        <charset val="134"/>
      </rPr>
      <t>07</t>
    </r>
  </si>
  <si>
    <t>30207</t>
  </si>
  <si>
    <r>
      <rPr>
        <sz val="11"/>
        <rFont val="宋体"/>
        <family val="3"/>
        <charset val="134"/>
      </rPr>
      <t>  邮电费</t>
    </r>
  </si>
  <si>
    <r>
      <rPr>
        <sz val="11"/>
        <rFont val="宋体"/>
        <family val="3"/>
        <charset val="134"/>
      </rPr>
      <t>06</t>
    </r>
  </si>
  <si>
    <t>30206</t>
  </si>
  <si>
    <r>
      <rPr>
        <sz val="11"/>
        <rFont val="宋体"/>
        <family val="3"/>
        <charset val="134"/>
      </rPr>
      <t>  电费</t>
    </r>
  </si>
  <si>
    <r>
      <rPr>
        <sz val="11"/>
        <rFont val="宋体"/>
        <family val="3"/>
        <charset val="134"/>
      </rPr>
      <t>16</t>
    </r>
  </si>
  <si>
    <t>30216</t>
  </si>
  <si>
    <r>
      <rPr>
        <sz val="11"/>
        <rFont val="宋体"/>
        <family val="3"/>
        <charset val="134"/>
      </rPr>
      <t>  培训费</t>
    </r>
  </si>
  <si>
    <r>
      <rPr>
        <sz val="11"/>
        <rFont val="宋体"/>
        <family val="3"/>
        <charset val="134"/>
      </rPr>
      <t>26</t>
    </r>
  </si>
  <si>
    <t>30226</t>
  </si>
  <si>
    <r>
      <rPr>
        <sz val="11"/>
        <rFont val="宋体"/>
        <family val="3"/>
        <charset val="134"/>
      </rPr>
      <t>  劳务费</t>
    </r>
  </si>
  <si>
    <r>
      <rPr>
        <sz val="11"/>
        <rFont val="宋体"/>
        <family val="3"/>
        <charset val="134"/>
      </rPr>
      <t>17</t>
    </r>
  </si>
  <si>
    <t>30217</t>
  </si>
  <si>
    <r>
      <rPr>
        <sz val="11"/>
        <rFont val="宋体"/>
        <family val="3"/>
        <charset val="134"/>
      </rPr>
      <t>  公务接待费</t>
    </r>
  </si>
  <si>
    <t>30205</t>
  </si>
  <si>
    <r>
      <rPr>
        <sz val="11"/>
        <rFont val="宋体"/>
        <family val="3"/>
        <charset val="134"/>
      </rPr>
      <t>  水费</t>
    </r>
  </si>
  <si>
    <r>
      <rPr>
        <sz val="11"/>
        <rFont val="宋体"/>
        <family val="3"/>
        <charset val="134"/>
      </rPr>
      <t>02</t>
    </r>
  </si>
  <si>
    <t>30202</t>
  </si>
  <si>
    <r>
      <rPr>
        <sz val="11"/>
        <rFont val="宋体"/>
        <family val="3"/>
        <charset val="134"/>
      </rPr>
      <t>  印刷费</t>
    </r>
  </si>
  <si>
    <t>30203</t>
  </si>
  <si>
    <r>
      <rPr>
        <sz val="11"/>
        <rFont val="宋体"/>
        <family val="3"/>
        <charset val="134"/>
      </rPr>
      <t>  咨询费</t>
    </r>
  </si>
  <si>
    <t>30201</t>
  </si>
  <si>
    <r>
      <rPr>
        <sz val="11"/>
        <rFont val="宋体"/>
        <family val="3"/>
        <charset val="134"/>
      </rPr>
      <t>  办公费</t>
    </r>
  </si>
  <si>
    <r>
      <rPr>
        <sz val="11"/>
        <rFont val="宋体"/>
        <family val="3"/>
        <charset val="134"/>
      </rPr>
      <t>15</t>
    </r>
  </si>
  <si>
    <t>30215</t>
  </si>
  <si>
    <r>
      <rPr>
        <sz val="11"/>
        <rFont val="宋体"/>
        <family val="3"/>
        <charset val="134"/>
      </rPr>
      <t>  会议费</t>
    </r>
  </si>
  <si>
    <r>
      <rPr>
        <sz val="11"/>
        <rFont val="宋体"/>
        <family val="3"/>
        <charset val="134"/>
      </rPr>
      <t>39</t>
    </r>
  </si>
  <si>
    <t>30239</t>
  </si>
  <si>
    <r>
      <rPr>
        <sz val="11"/>
        <rFont val="宋体"/>
        <family val="3"/>
        <charset val="134"/>
      </rPr>
      <t>  其他交通费用</t>
    </r>
  </si>
  <si>
    <r>
      <rPr>
        <sz val="11"/>
        <rFont val="宋体"/>
        <family val="3"/>
        <charset val="134"/>
      </rPr>
      <t>11</t>
    </r>
  </si>
  <si>
    <t>30211</t>
  </si>
  <si>
    <r>
      <rPr>
        <sz val="11"/>
        <rFont val="宋体"/>
        <family val="3"/>
        <charset val="134"/>
      </rPr>
      <t>  差旅费</t>
    </r>
  </si>
  <si>
    <r>
      <rPr>
        <sz val="11"/>
        <rFont val="宋体"/>
        <family val="3"/>
        <charset val="134"/>
      </rPr>
      <t>28</t>
    </r>
  </si>
  <si>
    <t>30228</t>
  </si>
  <si>
    <r>
      <rPr>
        <sz val="11"/>
        <rFont val="宋体"/>
        <family val="3"/>
        <charset val="134"/>
      </rPr>
      <t>  工会经费</t>
    </r>
  </si>
  <si>
    <r>
      <rPr>
        <sz val="11"/>
        <rFont val="宋体"/>
        <family val="3"/>
        <charset val="134"/>
      </rPr>
      <t>13</t>
    </r>
  </si>
  <si>
    <t>30213</t>
  </si>
  <si>
    <r>
      <rPr>
        <sz val="11"/>
        <rFont val="宋体"/>
        <family val="3"/>
        <charset val="134"/>
      </rPr>
      <t>  维修（护）费</t>
    </r>
  </si>
  <si>
    <r>
      <rPr>
        <sz val="11"/>
        <rFont val="宋体"/>
        <family val="3"/>
        <charset val="134"/>
      </rPr>
      <t>09</t>
    </r>
  </si>
  <si>
    <t>30209</t>
  </si>
  <si>
    <r>
      <rPr>
        <sz val="11"/>
        <rFont val="宋体"/>
        <family val="3"/>
        <charset val="134"/>
      </rPr>
      <t>  物业管理费</t>
    </r>
  </si>
  <si>
    <t>301</t>
  </si>
  <si>
    <r>
      <rPr>
        <sz val="11"/>
        <rFont val="宋体"/>
        <family val="3"/>
        <charset val="134"/>
      </rPr>
      <t> 工资福利支出</t>
    </r>
  </si>
  <si>
    <t>30101</t>
  </si>
  <si>
    <r>
      <rPr>
        <sz val="11"/>
        <rFont val="宋体"/>
        <family val="3"/>
        <charset val="134"/>
      </rPr>
      <t>  基本工资</t>
    </r>
  </si>
  <si>
    <t>3010102</t>
  </si>
  <si>
    <t>3010101</t>
  </si>
  <si>
    <r>
      <rPr>
        <sz val="11"/>
        <rFont val="宋体"/>
        <family val="3"/>
        <charset val="134"/>
      </rPr>
      <t>   晋级工资</t>
    </r>
  </si>
  <si>
    <t>30113</t>
  </si>
  <si>
    <r>
      <rPr>
        <sz val="11"/>
        <rFont val="宋体"/>
        <family val="3"/>
        <charset val="134"/>
      </rPr>
      <t>  住房公积金</t>
    </r>
  </si>
  <si>
    <r>
      <rPr>
        <sz val="11"/>
        <rFont val="宋体"/>
        <family val="3"/>
        <charset val="134"/>
      </rPr>
      <t>10</t>
    </r>
  </si>
  <si>
    <t>30110</t>
  </si>
  <si>
    <r>
      <rPr>
        <sz val="11"/>
        <rFont val="宋体"/>
        <family val="3"/>
        <charset val="134"/>
      </rPr>
      <t>  职工基本医疗保险缴费</t>
    </r>
  </si>
  <si>
    <t>30107</t>
  </si>
  <si>
    <r>
      <rPr>
        <sz val="11"/>
        <rFont val="宋体"/>
        <family val="3"/>
        <charset val="134"/>
      </rPr>
      <t>  绩效工资</t>
    </r>
  </si>
  <si>
    <t>30112</t>
  </si>
  <si>
    <r>
      <rPr>
        <sz val="11"/>
        <rFont val="宋体"/>
        <family val="3"/>
        <charset val="134"/>
      </rPr>
      <t>  其他社会保障缴费</t>
    </r>
  </si>
  <si>
    <t>3011202</t>
  </si>
  <si>
    <r>
      <rPr>
        <sz val="11"/>
        <rFont val="宋体"/>
        <family val="3"/>
        <charset val="134"/>
      </rPr>
      <t>   工伤保险</t>
    </r>
  </si>
  <si>
    <t>3011201</t>
  </si>
  <si>
    <r>
      <rPr>
        <sz val="11"/>
        <rFont val="宋体"/>
        <family val="3"/>
        <charset val="134"/>
      </rPr>
      <t>   失业保险</t>
    </r>
  </si>
  <si>
    <r>
      <rPr>
        <sz val="11"/>
        <rFont val="宋体"/>
        <family val="3"/>
        <charset val="134"/>
      </rPr>
      <t>08</t>
    </r>
  </si>
  <si>
    <t>30108</t>
  </si>
  <si>
    <r>
      <rPr>
        <sz val="11"/>
        <rFont val="宋体"/>
        <family val="3"/>
        <charset val="134"/>
      </rPr>
      <t>  机关事业单位基本养老保险缴费</t>
    </r>
  </si>
  <si>
    <t>30102</t>
  </si>
  <si>
    <r>
      <rPr>
        <sz val="11"/>
        <rFont val="宋体"/>
        <family val="3"/>
        <charset val="134"/>
      </rPr>
      <t>  津贴补贴</t>
    </r>
  </si>
  <si>
    <t>30103</t>
  </si>
  <si>
    <r>
      <rPr>
        <sz val="11"/>
        <rFont val="宋体"/>
        <family val="3"/>
        <charset val="134"/>
      </rPr>
      <t>  奖金</t>
    </r>
  </si>
  <si>
    <t>3010303</t>
  </si>
  <si>
    <r>
      <rPr>
        <sz val="11"/>
        <rFont val="宋体"/>
        <family val="3"/>
        <charset val="134"/>
      </rPr>
      <t>   基础绩效奖</t>
    </r>
  </si>
  <si>
    <t>303</t>
  </si>
  <si>
    <r>
      <rPr>
        <sz val="11"/>
        <rFont val="宋体"/>
        <family val="3"/>
        <charset val="134"/>
      </rPr>
      <t> 对个人和家庭的补助</t>
    </r>
  </si>
  <si>
    <t>30305</t>
  </si>
  <si>
    <r>
      <rPr>
        <sz val="11"/>
        <rFont val="宋体"/>
        <family val="3"/>
        <charset val="134"/>
      </rPr>
      <t>  生活补助</t>
    </r>
  </si>
  <si>
    <t>3030501</t>
  </si>
  <si>
    <r>
      <rPr>
        <sz val="11"/>
        <rFont val="宋体"/>
        <family val="3"/>
        <charset val="134"/>
      </rPr>
      <t>   退休人员绩效补助</t>
    </r>
  </si>
  <si>
    <t>  维修（护）费</t>
  </si>
  <si>
    <r>
      <rPr>
        <sz val="11"/>
        <rFont val="宋体"/>
        <family val="3"/>
        <charset val="134"/>
      </rPr>
      <t>31</t>
    </r>
  </si>
  <si>
    <t>30231</t>
  </si>
  <si>
    <r>
      <rPr>
        <sz val="11"/>
        <rFont val="宋体"/>
        <family val="3"/>
        <charset val="134"/>
      </rPr>
      <t>  公务用车运行维护费</t>
    </r>
  </si>
  <si>
    <r>
      <rPr>
        <sz val="11"/>
        <rFont val="宋体"/>
        <family val="3"/>
        <charset val="134"/>
      </rPr>
      <t>14</t>
    </r>
  </si>
  <si>
    <t>30214</t>
  </si>
  <si>
    <r>
      <rPr>
        <sz val="11"/>
        <rFont val="宋体"/>
        <family val="3"/>
        <charset val="134"/>
      </rPr>
      <t>  租赁费</t>
    </r>
  </si>
  <si>
    <t> 对个人和家庭的补助</t>
  </si>
  <si>
    <t>  生活补助</t>
  </si>
  <si>
    <t>3010301</t>
  </si>
  <si>
    <r>
      <rPr>
        <sz val="11"/>
        <rFont val="宋体"/>
        <family val="3"/>
        <charset val="134"/>
      </rPr>
      <t>   年终一次性奖励工资</t>
    </r>
  </si>
  <si>
    <t>3010302</t>
  </si>
  <si>
    <r>
      <rPr>
        <sz val="11"/>
        <rFont val="宋体"/>
        <family val="3"/>
        <charset val="134"/>
      </rPr>
      <t>   优秀公务员奖励（参公人员）</t>
    </r>
  </si>
  <si>
    <t>  机关事业单位基本养老保险缴费</t>
  </si>
  <si>
    <t>  职工基本医疗保险缴费</t>
  </si>
  <si>
    <t>  其他社会保障缴费</t>
  </si>
  <si>
    <t>附表8</t>
  </si>
  <si>
    <t>一般公共预算项目支出预算表</t>
  </si>
  <si>
    <t>金额</t>
  </si>
  <si>
    <r>
      <rPr>
        <sz val="11"/>
        <rFont val="宋体"/>
        <family val="3"/>
        <charset val="134"/>
      </rPr>
      <t>  资产运行管理费</t>
    </r>
  </si>
  <si>
    <r>
      <rPr>
        <sz val="11"/>
        <rFont val="宋体"/>
        <family val="3"/>
        <charset val="134"/>
      </rPr>
      <t>  资产维修维护费</t>
    </r>
  </si>
  <si>
    <r>
      <rPr>
        <sz val="11"/>
        <rFont val="宋体"/>
        <family val="3"/>
        <charset val="134"/>
      </rPr>
      <t>  出租房屋税费</t>
    </r>
  </si>
  <si>
    <r>
      <rPr>
        <sz val="11"/>
        <rFont val="宋体"/>
        <family val="3"/>
        <charset val="134"/>
      </rPr>
      <t>  固定资产购置费</t>
    </r>
  </si>
  <si>
    <r>
      <rPr>
        <sz val="11"/>
        <rFont val="宋体"/>
        <family val="3"/>
        <charset val="134"/>
      </rPr>
      <t>  招商引资工作经费</t>
    </r>
  </si>
  <si>
    <r>
      <rPr>
        <sz val="11"/>
        <rFont val="宋体"/>
        <family val="3"/>
        <charset val="134"/>
      </rPr>
      <t>  产业专班工作经费</t>
    </r>
  </si>
  <si>
    <r>
      <rPr>
        <sz val="11"/>
        <rFont val="宋体"/>
        <family val="3"/>
        <charset val="134"/>
      </rPr>
      <t>  国企改革整合工作经费（含国有企业改革审计、资产清理评估，社会稳定风险评估及相关日常工作经费等）</t>
    </r>
  </si>
  <si>
    <r>
      <rPr>
        <sz val="11"/>
        <rFont val="宋体"/>
        <family val="3"/>
        <charset val="134"/>
      </rPr>
      <t>  办公设备购买</t>
    </r>
  </si>
  <si>
    <r>
      <rPr>
        <sz val="11"/>
        <rFont val="宋体"/>
        <family val="3"/>
        <charset val="134"/>
      </rPr>
      <t>  派驻纪检组经费</t>
    </r>
  </si>
  <si>
    <r>
      <rPr>
        <sz val="11"/>
        <rFont val="宋体"/>
        <family val="3"/>
        <charset val="134"/>
      </rPr>
      <t>  国资监管项目经费</t>
    </r>
  </si>
  <si>
    <r>
      <rPr>
        <sz val="11"/>
        <rFont val="宋体"/>
        <family val="3"/>
        <charset val="134"/>
      </rPr>
      <t>  乡村振兴工作经费</t>
    </r>
  </si>
  <si>
    <t>附表9</t>
  </si>
  <si>
    <t>一般公共预算“三公”经费支出预算表</t>
  </si>
  <si>
    <t>单位编码</t>
  </si>
  <si>
    <t>当年财政拨款预算安排</t>
  </si>
  <si>
    <t>因公出国（境）费用</t>
  </si>
  <si>
    <t>公务用车购置及运行费</t>
  </si>
  <si>
    <t>公务接待费</t>
  </si>
  <si>
    <t>公务用车购置费</t>
  </si>
  <si>
    <t>公务用车运行费</t>
  </si>
  <si>
    <t>附表10</t>
  </si>
  <si>
    <t>政府性基金支出预算表</t>
  </si>
  <si>
    <t>本年政府性基金预算支出</t>
  </si>
  <si>
    <t>此表无数据</t>
  </si>
  <si>
    <t>附表11</t>
  </si>
  <si>
    <t>政府性基金预算“三公”经费支出预算表</t>
  </si>
  <si>
    <t>附表12</t>
  </si>
  <si>
    <t>国有资本经营预算支出预算表</t>
  </si>
  <si>
    <t>本年国有资本经营预算支出</t>
  </si>
  <si>
    <t>附表13</t>
  </si>
  <si>
    <t>部门预算项目绩效目标表（2023年度）</t>
  </si>
  <si>
    <t>单位名称</t>
  </si>
  <si>
    <t>项目名称</t>
  </si>
  <si>
    <t>年度目标</t>
  </si>
  <si>
    <t>一级指标</t>
  </si>
  <si>
    <t>二级指标</t>
  </si>
  <si>
    <t>三级指标</t>
  </si>
  <si>
    <t>指标性质</t>
  </si>
  <si>
    <t>指标值</t>
  </si>
  <si>
    <t>度量单位</t>
  </si>
  <si>
    <t>权重</t>
  </si>
  <si>
    <t>指标方向性</t>
  </si>
  <si>
    <r>
      <rPr>
        <sz val="9"/>
        <rFont val="宋体"/>
        <family val="3"/>
        <charset val="134"/>
      </rPr>
      <t>355-广元市政府国有资产监督管理委员会部门</t>
    </r>
  </si>
  <si>
    <r>
      <rPr>
        <sz val="9"/>
        <rFont val="宋体"/>
        <family val="3"/>
        <charset val="134"/>
      </rPr>
      <t>355001-广元市政府国有资产监督管理委员会</t>
    </r>
  </si>
  <si>
    <r>
      <rPr>
        <sz val="9"/>
        <rFont val="宋体"/>
        <family val="3"/>
        <charset val="134"/>
      </rPr>
      <t>办公设备购买</t>
    </r>
  </si>
  <si>
    <r>
      <rPr>
        <sz val="9"/>
        <rFont val="宋体"/>
        <family val="3"/>
        <charset val="134"/>
      </rPr>
      <t>项目主要内容包括购买笔记本电脑、保密柜、碎纸机、复印纸等办公用品。通过项目实施，保障办公效率和办公质量，提升办公效率。</t>
    </r>
  </si>
  <si>
    <r>
      <rPr>
        <sz val="9"/>
        <rFont val="宋体"/>
        <family val="3"/>
        <charset val="134"/>
      </rPr>
      <t>产出指标</t>
    </r>
  </si>
  <si>
    <r>
      <rPr>
        <sz val="9"/>
        <rFont val="宋体"/>
        <family val="3"/>
        <charset val="134"/>
      </rPr>
      <t>质量指标</t>
    </r>
  </si>
  <si>
    <r>
      <rPr>
        <sz val="9"/>
        <rFont val="宋体"/>
        <family val="3"/>
        <charset val="134"/>
      </rPr>
      <t>采购设备合格率</t>
    </r>
  </si>
  <si>
    <r>
      <rPr>
        <sz val="9"/>
        <rFont val="宋体"/>
        <family val="3"/>
        <charset val="134"/>
      </rPr>
      <t>≥</t>
    </r>
  </si>
  <si>
    <t>95</t>
  </si>
  <si>
    <t>%</t>
  </si>
  <si>
    <t>15</t>
  </si>
  <si>
    <t>正向指标</t>
  </si>
  <si>
    <r>
      <rPr>
        <sz val="9"/>
        <rFont val="宋体"/>
        <family val="3"/>
        <charset val="134"/>
      </rPr>
      <t>时效指标</t>
    </r>
  </si>
  <si>
    <r>
      <rPr>
        <sz val="9"/>
        <rFont val="宋体"/>
        <family val="3"/>
        <charset val="134"/>
      </rPr>
      <t>采购设备及时率</t>
    </r>
  </si>
  <si>
    <r>
      <rPr>
        <sz val="9"/>
        <rFont val="宋体"/>
        <family val="3"/>
        <charset val="134"/>
      </rPr>
      <t>＝</t>
    </r>
  </si>
  <si>
    <t>100</t>
  </si>
  <si>
    <t>10</t>
  </si>
  <si>
    <r>
      <rPr>
        <sz val="9"/>
        <rFont val="宋体"/>
        <family val="3"/>
        <charset val="134"/>
      </rPr>
      <t>新设备使用率</t>
    </r>
  </si>
  <si>
    <r>
      <rPr>
        <sz val="9"/>
        <rFont val="宋体"/>
        <family val="3"/>
        <charset val="134"/>
      </rPr>
      <t>效益指标</t>
    </r>
  </si>
  <si>
    <r>
      <rPr>
        <sz val="9"/>
        <rFont val="宋体"/>
        <family val="3"/>
        <charset val="134"/>
      </rPr>
      <t>可持续影响指标</t>
    </r>
  </si>
  <si>
    <r>
      <rPr>
        <sz val="9"/>
        <rFont val="宋体"/>
        <family val="3"/>
        <charset val="134"/>
      </rPr>
      <t>采购设备使用时间</t>
    </r>
  </si>
  <si>
    <t>5</t>
  </si>
  <si>
    <t>年</t>
  </si>
  <si>
    <r>
      <rPr>
        <sz val="9"/>
        <rFont val="宋体"/>
        <family val="3"/>
        <charset val="134"/>
      </rPr>
      <t>满意度指标</t>
    </r>
  </si>
  <si>
    <r>
      <rPr>
        <sz val="9"/>
        <rFont val="宋体"/>
        <family val="3"/>
        <charset val="134"/>
      </rPr>
      <t>服务对象满意度指标</t>
    </r>
  </si>
  <si>
    <r>
      <rPr>
        <sz val="9"/>
        <rFont val="宋体"/>
        <family val="3"/>
        <charset val="134"/>
      </rPr>
      <t>使用人员满意度</t>
    </r>
  </si>
  <si>
    <r>
      <rPr>
        <sz val="9"/>
        <rFont val="宋体"/>
        <family val="3"/>
        <charset val="134"/>
      </rPr>
      <t>成本指标</t>
    </r>
  </si>
  <si>
    <r>
      <rPr>
        <sz val="9"/>
        <rFont val="宋体"/>
        <family val="3"/>
        <charset val="134"/>
      </rPr>
      <t>经济成本指标</t>
    </r>
  </si>
  <si>
    <r>
      <rPr>
        <sz val="9"/>
        <rFont val="宋体"/>
        <family val="3"/>
        <charset val="134"/>
      </rPr>
      <t>设备采购成本</t>
    </r>
  </si>
  <si>
    <r>
      <rPr>
        <sz val="9"/>
        <rFont val="宋体"/>
        <family val="3"/>
        <charset val="134"/>
      </rPr>
      <t>≤</t>
    </r>
  </si>
  <si>
    <t>万元</t>
  </si>
  <si>
    <t>20</t>
  </si>
  <si>
    <r>
      <rPr>
        <sz val="9"/>
        <rFont val="宋体"/>
        <family val="3"/>
        <charset val="134"/>
      </rPr>
      <t>社会效益指标</t>
    </r>
  </si>
  <si>
    <r>
      <rPr>
        <sz val="9"/>
        <rFont val="宋体"/>
        <family val="3"/>
        <charset val="134"/>
      </rPr>
      <t>提升办公效率</t>
    </r>
  </si>
  <si>
    <r>
      <rPr>
        <sz val="9"/>
        <rFont val="宋体"/>
        <family val="3"/>
        <charset val="134"/>
      </rPr>
      <t>定性</t>
    </r>
  </si>
  <si>
    <t>高</t>
  </si>
  <si>
    <r>
      <rPr>
        <sz val="9"/>
        <rFont val="宋体"/>
        <family val="3"/>
        <charset val="134"/>
      </rPr>
      <t>乡村振兴工作经费</t>
    </r>
  </si>
  <si>
    <r>
      <rPr>
        <sz val="9"/>
        <rFont val="宋体"/>
        <family val="3"/>
        <charset val="134"/>
      </rPr>
      <t>本项目的主要内容是巩固提升剑阁县普安镇白虎村脱贫攻坚成果，用于驻村队员购置生活用品、驻村补助、租车费等。通过开展乡村振兴工作，助推农户产业发展，持续巩固脱贫攻坚成果，逐步实现向全面推进乡村振兴平稳过度。</t>
    </r>
  </si>
  <si>
    <r>
      <rPr>
        <sz val="9"/>
        <rFont val="宋体"/>
        <family val="3"/>
        <charset val="134"/>
      </rPr>
      <t>年度帮扶工作完成时间</t>
    </r>
  </si>
  <si>
    <t>1</t>
  </si>
  <si>
    <t>反向指标</t>
  </si>
  <si>
    <r>
      <rPr>
        <sz val="9"/>
        <rFont val="宋体"/>
        <family val="3"/>
        <charset val="134"/>
      </rPr>
      <t>数量指标</t>
    </r>
  </si>
  <si>
    <r>
      <rPr>
        <sz val="9"/>
        <rFont val="宋体"/>
        <family val="3"/>
        <charset val="134"/>
      </rPr>
      <t>驻村人数</t>
    </r>
  </si>
  <si>
    <t>3</t>
  </si>
  <si>
    <t>人</t>
  </si>
  <si>
    <r>
      <rPr>
        <sz val="9"/>
        <rFont val="宋体"/>
        <family val="3"/>
        <charset val="134"/>
      </rPr>
      <t>覆盖脱贫户和监测户数</t>
    </r>
  </si>
  <si>
    <t>109</t>
  </si>
  <si>
    <t>户</t>
  </si>
  <si>
    <r>
      <rPr>
        <sz val="9"/>
        <rFont val="宋体"/>
        <family val="3"/>
        <charset val="134"/>
      </rPr>
      <t>帮扶村数量</t>
    </r>
  </si>
  <si>
    <t>个</t>
  </si>
  <si>
    <r>
      <rPr>
        <sz val="9"/>
        <rFont val="宋体"/>
        <family val="3"/>
        <charset val="134"/>
      </rPr>
      <t>帮扶成本</t>
    </r>
  </si>
  <si>
    <t>5.46</t>
  </si>
  <si>
    <r>
      <rPr>
        <sz val="9"/>
        <rFont val="宋体"/>
        <family val="3"/>
        <charset val="134"/>
      </rPr>
      <t>返贫率</t>
    </r>
  </si>
  <si>
    <t>0</t>
  </si>
  <si>
    <r>
      <rPr>
        <sz val="9"/>
        <rFont val="宋体"/>
        <family val="3"/>
        <charset val="134"/>
      </rPr>
      <t>帮扶对象满意度指标</t>
    </r>
  </si>
  <si>
    <r>
      <rPr>
        <sz val="9"/>
        <rFont val="宋体"/>
        <family val="3"/>
        <charset val="134"/>
      </rPr>
      <t>帮扶群众满意度</t>
    </r>
  </si>
  <si>
    <t>98</t>
  </si>
  <si>
    <r>
      <rPr>
        <sz val="9"/>
        <rFont val="宋体"/>
        <family val="3"/>
        <charset val="134"/>
      </rPr>
      <t>派驻纪检组经费</t>
    </r>
  </si>
  <si>
    <r>
      <rPr>
        <sz val="9"/>
        <rFont val="宋体"/>
        <family val="3"/>
        <charset val="134"/>
      </rPr>
      <t>项目主要内容包括案件审查调查、日常监督及办公。通过项目实施，完成市纪委监委下达的各项目标任务，强化系统治理、权力监督。</t>
    </r>
  </si>
  <si>
    <r>
      <rPr>
        <sz val="9"/>
        <rFont val="宋体"/>
        <family val="3"/>
        <charset val="134"/>
      </rPr>
      <t>抽查合格率</t>
    </r>
  </si>
  <si>
    <r>
      <rPr>
        <sz val="9"/>
        <rFont val="宋体"/>
        <family val="3"/>
        <charset val="134"/>
      </rPr>
      <t xml:space="preserve">纪检监督检查次数 </t>
    </r>
  </si>
  <si>
    <t>次</t>
  </si>
  <si>
    <r>
      <rPr>
        <sz val="9"/>
        <rFont val="宋体"/>
        <family val="3"/>
        <charset val="134"/>
      </rPr>
      <t>企业满意度</t>
    </r>
  </si>
  <si>
    <r>
      <rPr>
        <sz val="9"/>
        <rFont val="宋体"/>
        <family val="3"/>
        <charset val="134"/>
      </rPr>
      <t>日常监督及办公经费</t>
    </r>
  </si>
  <si>
    <r>
      <rPr>
        <sz val="9"/>
        <rFont val="宋体"/>
        <family val="3"/>
        <charset val="134"/>
      </rPr>
      <t>问题整改落实率</t>
    </r>
  </si>
  <si>
    <r>
      <rPr>
        <sz val="9"/>
        <rFont val="宋体"/>
        <family val="3"/>
        <charset val="134"/>
      </rPr>
      <t>年度检查任务按时完成率</t>
    </r>
  </si>
  <si>
    <r>
      <rPr>
        <sz val="9"/>
        <rFont val="宋体"/>
        <family val="3"/>
        <charset val="134"/>
      </rPr>
      <t>审查调查次数</t>
    </r>
  </si>
  <si>
    <r>
      <rPr>
        <sz val="9"/>
        <rFont val="宋体"/>
        <family val="3"/>
        <charset val="134"/>
      </rPr>
      <t>产业专班工作经费</t>
    </r>
  </si>
  <si>
    <r>
      <rPr>
        <sz val="9"/>
        <rFont val="宋体"/>
        <family val="3"/>
        <charset val="134"/>
      </rPr>
      <t>通过多种途径提升产品附加值，推动我市重点产业高质量发展，完成专班工作各项任务。</t>
    </r>
  </si>
  <si>
    <r>
      <rPr>
        <sz val="9"/>
        <rFont val="宋体"/>
        <family val="3"/>
        <charset val="134"/>
      </rPr>
      <t>产业专班工作完成期间</t>
    </r>
  </si>
  <si>
    <r>
      <rPr>
        <sz val="9"/>
        <rFont val="宋体"/>
        <family val="3"/>
        <charset val="134"/>
      </rPr>
      <t>洽谈项目次数</t>
    </r>
  </si>
  <si>
    <r>
      <rPr>
        <sz val="9"/>
        <rFont val="宋体"/>
        <family val="3"/>
        <charset val="134"/>
      </rPr>
      <t>外出调研次数</t>
    </r>
  </si>
  <si>
    <r>
      <rPr>
        <sz val="9"/>
        <rFont val="宋体"/>
        <family val="3"/>
        <charset val="134"/>
      </rPr>
      <t>组织开展考察活动、外出招商</t>
    </r>
  </si>
  <si>
    <t>90</t>
  </si>
  <si>
    <r>
      <rPr>
        <sz val="9"/>
        <rFont val="宋体"/>
        <family val="3"/>
        <charset val="134"/>
      </rPr>
      <t>考察活动及外出招商经费支出</t>
    </r>
  </si>
  <si>
    <t>4</t>
  </si>
  <si>
    <r>
      <rPr>
        <sz val="9"/>
        <rFont val="宋体"/>
        <family val="3"/>
        <charset val="134"/>
      </rPr>
      <t>产品附加值提升程度</t>
    </r>
  </si>
  <si>
    <r>
      <rPr>
        <sz val="9"/>
        <rFont val="宋体"/>
        <family val="3"/>
        <charset val="134"/>
      </rPr>
      <t>国资监管项目经费</t>
    </r>
  </si>
  <si>
    <r>
      <rPr>
        <sz val="9"/>
        <rFont val="宋体"/>
        <family val="3"/>
        <charset val="134"/>
      </rPr>
      <t>一是法律咨询服务。二是开展市属企业工资、财务预决算专题培训等。三是开展信息化服务工作。四是人才引进.五是持续推动十四五规划落实。六是国企党建服务中心建设等国资监管相关工作。</t>
    </r>
  </si>
  <si>
    <r>
      <rPr>
        <sz val="9"/>
        <rFont val="宋体"/>
        <family val="3"/>
        <charset val="134"/>
      </rPr>
      <t>国资监管水平提升率</t>
    </r>
  </si>
  <si>
    <r>
      <rPr>
        <sz val="9"/>
        <rFont val="宋体"/>
        <family val="3"/>
        <charset val="134"/>
      </rPr>
      <t>监管企业满意度</t>
    </r>
  </si>
  <si>
    <r>
      <rPr>
        <sz val="9"/>
        <rFont val="宋体"/>
        <family val="3"/>
        <charset val="134"/>
      </rPr>
      <t>网络安全检测覆盖率</t>
    </r>
  </si>
  <si>
    <r>
      <rPr>
        <sz val="9"/>
        <rFont val="宋体"/>
        <family val="3"/>
        <charset val="134"/>
      </rPr>
      <t>国有资产安全率</t>
    </r>
  </si>
  <si>
    <r>
      <rPr>
        <sz val="9"/>
        <rFont val="宋体"/>
        <family val="3"/>
        <charset val="134"/>
      </rPr>
      <t>人才引进经费支出</t>
    </r>
  </si>
  <si>
    <r>
      <rPr>
        <sz val="9"/>
        <rFont val="宋体"/>
        <family val="3"/>
        <charset val="134"/>
      </rPr>
      <t>新引进人员</t>
    </r>
  </si>
  <si>
    <r>
      <rPr>
        <sz val="9"/>
        <rFont val="宋体"/>
        <family val="3"/>
        <charset val="134"/>
      </rPr>
      <t>指导企业数量</t>
    </r>
  </si>
  <si>
    <t>家</t>
  </si>
  <si>
    <r>
      <rPr>
        <sz val="9"/>
        <rFont val="宋体"/>
        <family val="3"/>
        <charset val="134"/>
      </rPr>
      <t>信息化服务费用支出</t>
    </r>
  </si>
  <si>
    <r>
      <rPr>
        <sz val="9"/>
        <rFont val="宋体"/>
        <family val="3"/>
        <charset val="134"/>
      </rPr>
      <t>国企改革整合工作经费（含国有企业改革审计、资产清理评估，社会稳定风险评估及相关日常工作经费等）</t>
    </r>
  </si>
  <si>
    <r>
      <rPr>
        <sz val="9"/>
        <rFont val="宋体"/>
        <family val="3"/>
        <charset val="134"/>
      </rPr>
      <t>一是开展市属国有企业改革审计、资产清理评估。二是委托中介机构开展社会风险稳定风险评估，并对评估报告进行审查。</t>
    </r>
  </si>
  <si>
    <r>
      <rPr>
        <sz val="9"/>
        <rFont val="宋体"/>
        <family val="3"/>
        <charset val="134"/>
      </rPr>
      <t>评估次数</t>
    </r>
  </si>
  <si>
    <r>
      <rPr>
        <sz val="9"/>
        <rFont val="宋体"/>
        <family val="3"/>
        <charset val="134"/>
      </rPr>
      <t>国企改革整合完成期间</t>
    </r>
  </si>
  <si>
    <r>
      <rPr>
        <sz val="9"/>
        <rFont val="宋体"/>
        <family val="3"/>
        <charset val="134"/>
      </rPr>
      <t>覆盖企业数量</t>
    </r>
  </si>
  <si>
    <r>
      <rPr>
        <sz val="9"/>
        <rFont val="宋体"/>
        <family val="3"/>
        <charset val="134"/>
      </rPr>
      <t>稳定风险评估费用支出</t>
    </r>
  </si>
  <si>
    <r>
      <rPr>
        <sz val="9"/>
        <rFont val="宋体"/>
        <family val="3"/>
        <charset val="134"/>
      </rPr>
      <t>对重大决策影响程度</t>
    </r>
  </si>
  <si>
    <r>
      <rPr>
        <sz val="9"/>
        <rFont val="宋体"/>
        <family val="3"/>
        <charset val="134"/>
      </rPr>
      <t>招商引资工作经费</t>
    </r>
  </si>
  <si>
    <r>
      <rPr>
        <sz val="9"/>
        <rFont val="宋体"/>
        <family val="3"/>
        <charset val="134"/>
      </rPr>
      <t>做好市属国有企业招商引资工作，完成市委市政府下达的招商引资目标任务。聚焦国企主责主业，把握重点招商区域，去成渝经济圈、珠三角等区域开展招商活动，跟踪产业，做好项目对接。编制招商画册等所需资料以及其他项目投资有关工作。</t>
    </r>
  </si>
  <si>
    <r>
      <rPr>
        <sz val="9"/>
        <rFont val="宋体"/>
        <family val="3"/>
        <charset val="134"/>
      </rPr>
      <t>签订意向协议数量</t>
    </r>
  </si>
  <si>
    <r>
      <rPr>
        <sz val="9"/>
        <rFont val="宋体"/>
        <family val="3"/>
        <charset val="134"/>
      </rPr>
      <t>组织招商小分队来广考察次数</t>
    </r>
  </si>
  <si>
    <r>
      <rPr>
        <sz val="9"/>
        <rFont val="宋体"/>
        <family val="3"/>
        <charset val="134"/>
      </rPr>
      <t>项目实施对促进广元经济发展的影响程度</t>
    </r>
  </si>
  <si>
    <r>
      <rPr>
        <sz val="9"/>
        <rFont val="宋体"/>
        <family val="3"/>
        <charset val="134"/>
      </rPr>
      <t>经济效益指标</t>
    </r>
  </si>
  <si>
    <r>
      <rPr>
        <sz val="9"/>
        <rFont val="宋体"/>
        <family val="3"/>
        <charset val="134"/>
      </rPr>
      <t>深化企地合作、促进市属国有企业开拓市场、高质量发展</t>
    </r>
  </si>
  <si>
    <r>
      <rPr>
        <sz val="9"/>
        <rFont val="宋体"/>
        <family val="3"/>
        <charset val="134"/>
      </rPr>
      <t>洽谈项目个数</t>
    </r>
  </si>
  <si>
    <r>
      <rPr>
        <sz val="9"/>
        <rFont val="宋体"/>
        <family val="3"/>
        <charset val="134"/>
      </rPr>
      <t>洽谈亿元以上项目个数</t>
    </r>
  </si>
  <si>
    <r>
      <rPr>
        <sz val="9"/>
        <rFont val="宋体"/>
        <family val="3"/>
        <charset val="134"/>
      </rPr>
      <t>355302-广元市国资国企服务中心</t>
    </r>
  </si>
  <si>
    <r>
      <rPr>
        <sz val="9"/>
        <rFont val="宋体"/>
        <family val="3"/>
        <charset val="134"/>
      </rPr>
      <t>固定资产购置费</t>
    </r>
  </si>
  <si>
    <r>
      <rPr>
        <sz val="9"/>
        <rFont val="宋体"/>
        <family val="3"/>
        <charset val="134"/>
      </rPr>
      <t>　按照“广元市市级行政事业单位通用办公设备和办公家具配置限额标准”和单位办公需求，2023年购买复印机1台。</t>
    </r>
  </si>
  <si>
    <r>
      <rPr>
        <sz val="9"/>
        <rFont val="宋体"/>
        <family val="3"/>
        <charset val="134"/>
      </rPr>
      <t>购买完成率</t>
    </r>
  </si>
  <si>
    <r>
      <rPr>
        <sz val="9"/>
        <rFont val="宋体"/>
        <family val="3"/>
        <charset val="134"/>
      </rPr>
      <t>使用对象满意度</t>
    </r>
  </si>
  <si>
    <r>
      <rPr>
        <sz val="9"/>
        <rFont val="宋体"/>
        <family val="3"/>
        <charset val="134"/>
      </rPr>
      <t>采购设备费用</t>
    </r>
  </si>
  <si>
    <t>2.9</t>
  </si>
  <si>
    <r>
      <rPr>
        <sz val="9"/>
        <rFont val="宋体"/>
        <family val="3"/>
        <charset val="134"/>
      </rPr>
      <t>保障机关办公运行良好</t>
    </r>
  </si>
  <si>
    <r>
      <rPr>
        <sz val="9"/>
        <rFont val="宋体"/>
        <family val="3"/>
        <charset val="134"/>
      </rPr>
      <t>使用时间</t>
    </r>
  </si>
  <si>
    <t>6</t>
  </si>
  <si>
    <r>
      <rPr>
        <sz val="9"/>
        <rFont val="宋体"/>
        <family val="3"/>
        <charset val="134"/>
      </rPr>
      <t>复印机</t>
    </r>
  </si>
  <si>
    <t>台</t>
  </si>
  <si>
    <r>
      <rPr>
        <sz val="9"/>
        <rFont val="宋体"/>
        <family val="3"/>
        <charset val="134"/>
      </rPr>
      <t>资产维修维护费</t>
    </r>
  </si>
  <si>
    <r>
      <rPr>
        <sz val="9"/>
        <rFont val="宋体"/>
        <family val="3"/>
        <charset val="134"/>
      </rPr>
      <t>　 按照《租赁房屋维护维修管理办法》严格界定维修范围和程序，坚持厉行节约原则，规范使用财政维修资金，严格施工管理及验收管理，确保管理范围内国有资产安全运行。</t>
    </r>
  </si>
  <si>
    <r>
      <rPr>
        <sz val="9"/>
        <rFont val="宋体"/>
        <family val="3"/>
        <charset val="134"/>
      </rPr>
      <t>承租户满意度</t>
    </r>
  </si>
  <si>
    <r>
      <rPr>
        <sz val="9"/>
        <rFont val="宋体"/>
        <family val="3"/>
        <charset val="134"/>
      </rPr>
      <t>维修维护承租户房屋及附属设备数量</t>
    </r>
  </si>
  <si>
    <r>
      <rPr>
        <sz val="9"/>
        <rFont val="宋体"/>
        <family val="3"/>
        <charset val="134"/>
      </rPr>
      <t>房屋及其设备维修及时率</t>
    </r>
  </si>
  <si>
    <r>
      <rPr>
        <sz val="9"/>
        <rFont val="宋体"/>
        <family val="3"/>
        <charset val="134"/>
      </rPr>
      <t>防水治漏单位成本</t>
    </r>
  </si>
  <si>
    <t>55</t>
  </si>
  <si>
    <t>元/平方米</t>
  </si>
  <si>
    <r>
      <rPr>
        <sz val="9"/>
        <rFont val="宋体"/>
        <family val="3"/>
        <charset val="134"/>
      </rPr>
      <t>维修安全事故发生次数</t>
    </r>
  </si>
  <si>
    <r>
      <rPr>
        <sz val="9"/>
        <rFont val="宋体"/>
        <family val="3"/>
        <charset val="134"/>
      </rPr>
      <t>延迟资产使用年限</t>
    </r>
  </si>
  <si>
    <t>2</t>
  </si>
  <si>
    <r>
      <rPr>
        <sz val="9"/>
        <rFont val="宋体"/>
        <family val="3"/>
        <charset val="134"/>
      </rPr>
      <t>资产维修验收合格率</t>
    </r>
  </si>
  <si>
    <r>
      <rPr>
        <sz val="9"/>
        <rFont val="宋体"/>
        <family val="3"/>
        <charset val="134"/>
      </rPr>
      <t>落水管单位成本</t>
    </r>
  </si>
  <si>
    <t>48</t>
  </si>
  <si>
    <t>元/米</t>
  </si>
  <si>
    <r>
      <rPr>
        <sz val="9"/>
        <rFont val="宋体"/>
        <family val="3"/>
        <charset val="134"/>
      </rPr>
      <t>粉刷墙面单位成本</t>
    </r>
  </si>
  <si>
    <t>35</t>
  </si>
  <si>
    <r>
      <rPr>
        <sz val="9"/>
        <rFont val="宋体"/>
        <family val="3"/>
        <charset val="134"/>
      </rPr>
      <t>维修质保期内租户安全生产率</t>
    </r>
  </si>
  <si>
    <r>
      <rPr>
        <sz val="9"/>
        <rFont val="宋体"/>
        <family val="3"/>
        <charset val="134"/>
      </rPr>
      <t>资产运行管理费</t>
    </r>
  </si>
  <si>
    <r>
      <rPr>
        <sz val="9"/>
        <rFont val="宋体"/>
        <family val="3"/>
        <charset val="134"/>
      </rPr>
      <t>　强化经营性资产监管，确保中心代管资产的安全、高效、稳定正常租赁运行，促进资产保值增值。</t>
    </r>
  </si>
  <si>
    <r>
      <rPr>
        <sz val="9"/>
        <rFont val="宋体"/>
        <family val="3"/>
        <charset val="134"/>
      </rPr>
      <t>租户群体上访事件发生次数</t>
    </r>
  </si>
  <si>
    <r>
      <rPr>
        <sz val="9"/>
        <rFont val="宋体"/>
        <family val="3"/>
        <charset val="134"/>
      </rPr>
      <t>房屋租赁收入</t>
    </r>
  </si>
  <si>
    <t>1200</t>
  </si>
  <si>
    <r>
      <rPr>
        <sz val="9"/>
        <rFont val="宋体"/>
        <family val="3"/>
        <charset val="134"/>
      </rPr>
      <t>资产运行管理完成时间</t>
    </r>
  </si>
  <si>
    <r>
      <rPr>
        <sz val="9"/>
        <rFont val="宋体"/>
        <family val="3"/>
        <charset val="134"/>
      </rPr>
      <t>2023年合同签订数量</t>
    </r>
  </si>
  <si>
    <t>470</t>
  </si>
  <si>
    <r>
      <rPr>
        <sz val="9"/>
        <rFont val="宋体"/>
        <family val="3"/>
        <charset val="134"/>
      </rPr>
      <t>资产运行管理费用</t>
    </r>
  </si>
  <si>
    <t>17.08</t>
  </si>
  <si>
    <r>
      <rPr>
        <sz val="9"/>
        <rFont val="宋体"/>
        <family val="3"/>
        <charset val="134"/>
      </rPr>
      <t>租赁合同签订完成率</t>
    </r>
  </si>
  <si>
    <r>
      <rPr>
        <sz val="9"/>
        <rFont val="宋体"/>
        <family val="3"/>
        <charset val="134"/>
      </rPr>
      <t>资产运行稳定率</t>
    </r>
  </si>
  <si>
    <r>
      <rPr>
        <sz val="9"/>
        <rFont val="宋体"/>
        <family val="3"/>
        <charset val="134"/>
      </rPr>
      <t>资产安全维护费用</t>
    </r>
  </si>
  <si>
    <r>
      <rPr>
        <sz val="9"/>
        <rFont val="宋体"/>
        <family val="3"/>
        <charset val="134"/>
      </rPr>
      <t>资产安全检查费用</t>
    </r>
  </si>
  <si>
    <t>3.22</t>
  </si>
  <si>
    <r>
      <rPr>
        <sz val="9"/>
        <rFont val="宋体"/>
        <family val="3"/>
        <charset val="134"/>
      </rPr>
      <t>资产管理安全会议开展次数</t>
    </r>
  </si>
  <si>
    <r>
      <rPr>
        <sz val="9"/>
        <rFont val="宋体"/>
        <family val="3"/>
        <charset val="134"/>
      </rPr>
      <t>资产安全检查次数</t>
    </r>
  </si>
  <si>
    <r>
      <rPr>
        <sz val="9"/>
        <rFont val="宋体"/>
        <family val="3"/>
        <charset val="134"/>
      </rPr>
      <t>出租房屋税费</t>
    </r>
  </si>
  <si>
    <r>
      <rPr>
        <sz val="9"/>
        <rFont val="宋体"/>
        <family val="3"/>
        <charset val="134"/>
      </rPr>
      <t>以财政非税收入实缴金额为基数核算税金，力争按月及时足额缴纳，坚持做到“精准”入库。</t>
    </r>
  </si>
  <si>
    <r>
      <rPr>
        <sz val="9"/>
        <rFont val="宋体"/>
        <family val="3"/>
        <charset val="134"/>
      </rPr>
      <t>合同签订数量</t>
    </r>
  </si>
  <si>
    <r>
      <rPr>
        <sz val="9"/>
        <rFont val="宋体"/>
        <family val="3"/>
        <charset val="134"/>
      </rPr>
      <t>缴纳税金到位率</t>
    </r>
  </si>
  <si>
    <r>
      <rPr>
        <sz val="9"/>
        <rFont val="宋体"/>
        <family val="3"/>
        <charset val="134"/>
      </rPr>
      <t>承租户租房争议率</t>
    </r>
  </si>
  <si>
    <r>
      <rPr>
        <sz val="9"/>
        <rFont val="宋体"/>
        <family val="3"/>
        <charset val="134"/>
      </rPr>
      <t>缴纳税费</t>
    </r>
  </si>
  <si>
    <t>279</t>
  </si>
  <si>
    <r>
      <rPr>
        <sz val="9"/>
        <rFont val="宋体"/>
        <family val="3"/>
        <charset val="134"/>
      </rPr>
      <t>管理部分满意度</t>
    </r>
  </si>
  <si>
    <r>
      <rPr>
        <sz val="9"/>
        <rFont val="宋体"/>
        <family val="3"/>
        <charset val="134"/>
      </rPr>
      <t>年缴纳税金次数</t>
    </r>
  </si>
  <si>
    <t>12</t>
  </si>
  <si>
    <r>
      <rPr>
        <sz val="9"/>
        <rFont val="宋体"/>
        <family val="3"/>
        <charset val="134"/>
      </rPr>
      <t>税金缴纳及时率</t>
    </r>
  </si>
  <si>
    <t>附表14</t>
  </si>
  <si>
    <t>部门预算整体支出绩效目标表 
    （ 2023 年度）</t>
  </si>
  <si>
    <t>填报部门（单位）：  广元市国资委                                              金额单位：万元</t>
  </si>
  <si>
    <t>部门名称</t>
  </si>
  <si>
    <t>广元市政府国有资产监督管理委员会</t>
  </si>
  <si>
    <t>年度主要任务</t>
  </si>
  <si>
    <t>任务名称</t>
  </si>
  <si>
    <t>主要内容</t>
  </si>
  <si>
    <t>乡村振兴工作经费</t>
  </si>
  <si>
    <t>按照全国统一要求，到剑阁县普安镇白虎村开展驻村帮扶工作，主要是进一步巩固拓展脱贫攻坚成果逐步实现向全面推进乡村振兴平稳过度。</t>
  </si>
  <si>
    <t>国资监管项目经费</t>
  </si>
  <si>
    <t>一是法律咨询服务。二是开展市属企业工资、财务预决算专题培训等。三是开展信息化建设工作。四是人才引进.五是持续推动十四五规划落实。六是国企党建服务中心建设。</t>
  </si>
  <si>
    <t>派驻纪检组工作经费</t>
  </si>
  <si>
    <t>派驻纪检监察组信访办理、审查调查、日常监督等工作。</t>
  </si>
  <si>
    <t>办公设备购买</t>
  </si>
  <si>
    <t>完成2022年办公设备采购，提升办公效率。</t>
  </si>
  <si>
    <t>产业专班工作经费</t>
  </si>
  <si>
    <t>通过多种途径提升产品附加值，推动我市重点产业高质量发展，完成专班工作各项任务。</t>
  </si>
  <si>
    <t>国企改革整合工作经费（含国有企业资产清理评估，社会稳定风险评估及相关日常工作经费等）</t>
  </si>
  <si>
    <t>一是开展市属国有企业改革审计、资产清理评估。二是委托中介机构开展社会风险稳定风险评估，并对评估报告进行审查。</t>
  </si>
  <si>
    <t>招商引资工作经费</t>
  </si>
  <si>
    <t>做好市属国有企业招商引资工作，完成市委市政府下达的招商引资目标任务。聚焦国企主责主业，把握重点招商区域，去成渝经济圈、珠三角等区域开展招商活动，跟踪产业，做好项目对接。编制招商画册等所需资料以及其他项目投资有关工作。</t>
  </si>
  <si>
    <t>固定资产购置费</t>
  </si>
  <si>
    <t>按照“广元市市级行政事业单位通用办公设备和办公家具配置限额标准”和单位办公需求，2023年购买复印机1台。</t>
  </si>
  <si>
    <t>资产维修维护费</t>
  </si>
  <si>
    <t>按照《租赁房屋维护维修管理办法》严格界定维修范围和程序，坚持厉行节约原则，规范使用财政维修资金，严格施工管理及验收管理，确保管理范围内国有资产安全运行。</t>
  </si>
  <si>
    <t>资产运行管理费</t>
  </si>
  <si>
    <t>强化经营性资产监管，确保中心代管资产的安全、高效、稳定正常租赁运行，促进资产保值增值。</t>
  </si>
  <si>
    <t>出租房屋税费</t>
  </si>
  <si>
    <t>以财政非税收入实缴金额为基数核算税金，力争按月及时足额缴纳，坚持做到“精准”入库。</t>
  </si>
  <si>
    <t>年度部门整体支出预算</t>
  </si>
  <si>
    <t>资金总额</t>
  </si>
  <si>
    <t>财政拨款</t>
  </si>
  <si>
    <t>其他资金</t>
  </si>
  <si>
    <t>年度总体目标</t>
  </si>
  <si>
    <t>目标1：确保单位机关正常运转，保障单位31人的工资和保险，保障1辆公车正常运行，保障9个内设科室的日常办公运转，保障工资及时发放、足额发放。预算编制科学合理，减少结余资金，提高预算编制质量，严格执行预算。
目标2：进一步细化分解落实“十四五”规划重点工作和目标任务，明晰作战图和实施路径，整合优势力量、重点发力，整体提升国有企业发展动能。
目标3：深入研究分析国有资产高效集约利用的途径和有效手段，清理处置无效资产、盘活利用有效资产，切实提升资产的资本化水平和效率。
目标4：积极培育壮大“1+4+N”产业体系，支持国有企业围绕主业升级提升改造，拓宽产业链和供应链，积极参与上下游产业资源整合优化。
目标5：深化国企改革三年行动成果运用，持续加快国有企业市场化步伐，大力实施“瘦身健体”行动。                                                                                 目标6：健全监管体系，加快建立国资监管一盘棋。加快推进我市国资国企数字化在线监管平台建设，积极构建完善国资国企监管体系，完善考核评价体系。</t>
  </si>
  <si>
    <t>年度绩效指标</t>
  </si>
  <si>
    <t>指标值（包含数字及文字描述）</t>
  </si>
  <si>
    <t>产出指标</t>
  </si>
  <si>
    <t>时效指标</t>
  </si>
  <si>
    <t>年度帮扶工作完成时间</t>
  </si>
  <si>
    <t>＝</t>
  </si>
  <si>
    <t>年度检查任务按时完成率</t>
  </si>
  <si>
    <t>≥</t>
  </si>
  <si>
    <t>采购设备及时率</t>
  </si>
  <si>
    <t>产业专班工作完成期间</t>
  </si>
  <si>
    <t>国企改革整合完成期间</t>
  </si>
  <si>
    <t>购买完成率</t>
  </si>
  <si>
    <t>房屋及其设备维修及时率</t>
  </si>
  <si>
    <t>资产运行管理完成时间</t>
  </si>
  <si>
    <t>税金缴纳及时率</t>
  </si>
  <si>
    <t>数量指标</t>
  </si>
  <si>
    <t>覆盖脱贫户和监测户数</t>
  </si>
  <si>
    <t>驻村人数</t>
  </si>
  <si>
    <t>帮扶村数量</t>
  </si>
  <si>
    <t>新引进人员</t>
  </si>
  <si>
    <t>指导企业数量</t>
  </si>
  <si>
    <t xml:space="preserve">纪检监督检查次数 </t>
  </si>
  <si>
    <t>审查调查次数</t>
  </si>
  <si>
    <t>外出调研次数</t>
  </si>
  <si>
    <t>洽谈项目次数</t>
  </si>
  <si>
    <t>组织开展考察活动、外出招商</t>
  </si>
  <si>
    <t>评估次数</t>
  </si>
  <si>
    <t>覆盖企业数量</t>
  </si>
  <si>
    <t>签订意向协议数量</t>
  </si>
  <si>
    <t>组织招商小分队来广考察次数</t>
  </si>
  <si>
    <t>洽谈项目个数</t>
  </si>
  <si>
    <t>复印机</t>
  </si>
  <si>
    <t>维修维护承租户房屋及附属设备数量</t>
  </si>
  <si>
    <t>≤</t>
  </si>
  <si>
    <t>2023年合同签订数量</t>
  </si>
  <si>
    <t>资产管理安全会议开展次数</t>
  </si>
  <si>
    <t>资产安全检查次数</t>
  </si>
  <si>
    <t>合同签订数量</t>
  </si>
  <si>
    <t>年缴纳税金次数</t>
  </si>
  <si>
    <t>质量指标</t>
  </si>
  <si>
    <t>网络安全检测覆盖率</t>
  </si>
  <si>
    <t>抽查合格率</t>
  </si>
  <si>
    <t>采购设备合格率</t>
  </si>
  <si>
    <t>新设备使用率</t>
  </si>
  <si>
    <t>洽谈亿元以上项目个数</t>
  </si>
  <si>
    <t>资产维修验收合格率</t>
  </si>
  <si>
    <t>资产运行稳定率</t>
  </si>
  <si>
    <t>缴纳税金到位率</t>
  </si>
  <si>
    <t>成本指标</t>
  </si>
  <si>
    <t>经济成本指标</t>
  </si>
  <si>
    <t>帮扶成本</t>
  </si>
  <si>
    <t>人才引进经费支出</t>
  </si>
  <si>
    <t>信息化服务费用支出</t>
  </si>
  <si>
    <t>日常监督及办公经费</t>
  </si>
  <si>
    <t>设备采购成本</t>
  </si>
  <si>
    <t>考察活动及外出招商经费支出</t>
  </si>
  <si>
    <t>稳定风险评估费用支出</t>
  </si>
  <si>
    <t>采购设备费用</t>
  </si>
  <si>
    <t>防水治漏单位成本</t>
  </si>
  <si>
    <t>落水管单位成本</t>
  </si>
  <si>
    <t>粉刷墙面单位成本</t>
  </si>
  <si>
    <t>资产运行管理费用</t>
  </si>
  <si>
    <t>资产安全检查费用</t>
  </si>
  <si>
    <t>资产安全维护费用</t>
  </si>
  <si>
    <t>缴纳税费</t>
  </si>
  <si>
    <t>满意度指标</t>
  </si>
  <si>
    <t>帮扶对象满意度指标</t>
  </si>
  <si>
    <t>帮扶群众满意度</t>
  </si>
  <si>
    <t>服务对象满意度指标</t>
  </si>
  <si>
    <t>监管企业满意度</t>
  </si>
  <si>
    <t>企业满意度</t>
  </si>
  <si>
    <t>使用人员满意度</t>
  </si>
  <si>
    <t>使用对象满意度</t>
  </si>
  <si>
    <t>承租户满意度</t>
  </si>
  <si>
    <t>管理部门满意度</t>
  </si>
  <si>
    <t>效益指标</t>
  </si>
  <si>
    <t>经济效益指标</t>
  </si>
  <si>
    <t>深化企地合作、促进市属国有企业开拓市场、高质量发展</t>
  </si>
  <si>
    <t>定性</t>
  </si>
  <si>
    <t>房屋租赁收入</t>
  </si>
  <si>
    <t>可持续影响指标</t>
  </si>
  <si>
    <t>国有资产安全率</t>
  </si>
  <si>
    <t>问题整改落实率</t>
  </si>
  <si>
    <t>采购设备使用时间</t>
  </si>
  <si>
    <t>使用时间</t>
  </si>
  <si>
    <t>延迟资产使用年限</t>
  </si>
  <si>
    <t>租赁合同签订完成率</t>
  </si>
  <si>
    <t>社会效益指标</t>
  </si>
  <si>
    <t>返贫率</t>
  </si>
  <si>
    <t>国资监管水平提升率</t>
  </si>
  <si>
    <t>提升办公效率</t>
  </si>
  <si>
    <t>产品附加值提升程度</t>
  </si>
  <si>
    <t>对重大决策影响程度</t>
  </si>
  <si>
    <t>项目实施对促进广元经济发展的影响程度</t>
  </si>
  <si>
    <t>保障机关办公运行良好</t>
  </si>
  <si>
    <t>维修安全事故发生次数</t>
  </si>
  <si>
    <t>维修质保期内租户安全生产率</t>
  </si>
  <si>
    <t>租户群体上访事件发生次数</t>
  </si>
  <si>
    <t>承租户租房争议率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</si>
</sst>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yyyy&quot;年&quot;mm&quot;月&quot;dd&quot;日&quot;"/>
  </numFmts>
  <fonts count="24">
    <font>
      <sz val="11"/>
      <color indexed="8"/>
      <name val="宋体"/>
      <charset val="1"/>
      <scheme val="minor"/>
    </font>
    <font>
      <sz val="9"/>
      <name val="SimSun"/>
      <charset val="134"/>
    </font>
    <font>
      <sz val="10"/>
      <color rgb="FFC0C0C0"/>
      <name val="SimSun"/>
      <charset val="134"/>
    </font>
    <font>
      <sz val="10"/>
      <color rgb="FF000000"/>
      <name val="SimSun"/>
      <charset val="134"/>
    </font>
    <font>
      <sz val="20"/>
      <color rgb="FF000000"/>
      <name val="方正小标宋简体"/>
      <family val="4"/>
      <charset val="134"/>
    </font>
    <font>
      <sz val="11"/>
      <color rgb="FF000000"/>
      <name val="宋体"/>
      <family val="3"/>
      <charset val="134"/>
    </font>
    <font>
      <sz val="11"/>
      <name val="宋体"/>
      <family val="3"/>
      <charset val="134"/>
    </font>
    <font>
      <sz val="9"/>
      <name val="微软雅黑"/>
      <family val="2"/>
      <charset val="134"/>
    </font>
    <font>
      <sz val="9"/>
      <color rgb="FF000000"/>
      <name val="微软雅黑"/>
      <family val="2"/>
      <charset val="134"/>
    </font>
    <font>
      <sz val="9"/>
      <color rgb="FF000000"/>
      <name val="Hiragino Sans GB"/>
      <family val="1"/>
    </font>
    <font>
      <sz val="9"/>
      <color rgb="FFC0C0C0"/>
      <name val="宋体"/>
      <family val="3"/>
      <charset val="134"/>
    </font>
    <font>
      <b/>
      <sz val="15"/>
      <color rgb="FF000000"/>
      <name val="宋体"/>
      <family val="3"/>
      <charset val="134"/>
    </font>
    <font>
      <b/>
      <sz val="9"/>
      <color rgb="FF000000"/>
      <name val="宋体"/>
      <family val="3"/>
      <charset val="134"/>
    </font>
    <font>
      <sz val="9"/>
      <color rgb="FF000000"/>
      <name val="宋体"/>
      <family val="3"/>
      <charset val="134"/>
    </font>
    <font>
      <sz val="9"/>
      <color rgb="FF000000"/>
      <name val="SimSun"/>
      <charset val="134"/>
    </font>
    <font>
      <b/>
      <sz val="16"/>
      <color rgb="FF000000"/>
      <name val="宋体"/>
      <family val="3"/>
      <charset val="134"/>
    </font>
    <font>
      <b/>
      <sz val="11"/>
      <color rgb="FF000000"/>
      <name val="宋体"/>
      <family val="3"/>
      <charset val="134"/>
    </font>
    <font>
      <sz val="11"/>
      <color rgb="FF000000"/>
      <name val="SimSun"/>
      <charset val="134"/>
    </font>
    <font>
      <b/>
      <sz val="16"/>
      <color rgb="FF000000"/>
      <name val="黑体"/>
      <family val="3"/>
      <charset val="134"/>
    </font>
    <font>
      <b/>
      <sz val="9"/>
      <color rgb="FF000000"/>
      <name val="Hiragino Sans GB"/>
      <family val="1"/>
    </font>
    <font>
      <b/>
      <sz val="22"/>
      <color rgb="FF000000"/>
      <name val="楷体"/>
      <family val="3"/>
      <charset val="134"/>
    </font>
    <font>
      <b/>
      <sz val="36"/>
      <color rgb="FF000000"/>
      <name val="黑体"/>
      <family val="3"/>
      <charset val="134"/>
    </font>
    <font>
      <sz val="9"/>
      <name val="宋体"/>
      <family val="3"/>
      <charset val="134"/>
    </font>
    <font>
      <sz val="9"/>
      <name val="宋体"/>
      <family val="3"/>
      <charset val="134"/>
      <scheme val="minor"/>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bottom style="thin">
        <color rgb="FF000000"/>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s>
  <cellStyleXfs count="1">
    <xf numFmtId="0" fontId="0" fillId="0" borderId="0">
      <alignment vertical="center"/>
    </xf>
  </cellStyleXfs>
  <cellXfs count="129">
    <xf numFmtId="0" fontId="0" fillId="0" borderId="0" xfId="0" applyFont="1">
      <alignment vertical="center"/>
    </xf>
    <xf numFmtId="0" fontId="1" fillId="0" borderId="0" xfId="0" applyFont="1" applyBorder="1" applyAlignment="1">
      <alignment vertical="center" wrapText="1"/>
    </xf>
    <xf numFmtId="0" fontId="5" fillId="0" borderId="1" xfId="0"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vertical="center" wrapText="1"/>
    </xf>
    <xf numFmtId="0" fontId="5" fillId="0" borderId="6" xfId="0" applyFont="1" applyFill="1" applyBorder="1" applyAlignment="1">
      <alignment vertical="center" wrapText="1"/>
    </xf>
    <xf numFmtId="0" fontId="7" fillId="0" borderId="4"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0" fillId="0" borderId="0" xfId="0" applyFont="1" applyAlignment="1">
      <alignment horizontal="center" vertical="center"/>
    </xf>
    <xf numFmtId="0" fontId="9" fillId="0" borderId="13" xfId="0" applyFont="1" applyBorder="1" applyAlignment="1">
      <alignment vertical="center" wrapText="1"/>
    </xf>
    <xf numFmtId="0" fontId="10" fillId="0" borderId="14" xfId="0" applyFont="1" applyBorder="1" applyAlignment="1">
      <alignment horizontal="center" vertical="center" wrapText="1"/>
    </xf>
    <xf numFmtId="0" fontId="10" fillId="0" borderId="14" xfId="0" applyFont="1" applyBorder="1" applyAlignment="1">
      <alignment vertical="center" wrapText="1"/>
    </xf>
    <xf numFmtId="0" fontId="10" fillId="0" borderId="0" xfId="0" applyFont="1" applyBorder="1" applyAlignment="1">
      <alignment vertical="center" wrapText="1"/>
    </xf>
    <xf numFmtId="0" fontId="5" fillId="0" borderId="15" xfId="0" applyFont="1" applyBorder="1" applyAlignment="1">
      <alignment vertical="center" wrapText="1"/>
    </xf>
    <xf numFmtId="0" fontId="12" fillId="2" borderId="6"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1" xfId="0" applyFont="1" applyFill="1" applyBorder="1" applyAlignment="1">
      <alignment horizontal="center" vertical="center"/>
    </xf>
    <xf numFmtId="0" fontId="13" fillId="0" borderId="6" xfId="0" applyFont="1" applyBorder="1" applyAlignment="1">
      <alignment horizontal="left" vertical="center" wrapText="1"/>
    </xf>
    <xf numFmtId="0" fontId="14" fillId="0" borderId="4" xfId="0" applyFont="1" applyBorder="1" applyAlignment="1">
      <alignment vertical="center" wrapText="1"/>
    </xf>
    <xf numFmtId="4" fontId="13"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13" fillId="0" borderId="1" xfId="0" applyFont="1" applyBorder="1" applyAlignment="1">
      <alignment horizontal="left" vertical="center" wrapText="1"/>
    </xf>
    <xf numFmtId="0" fontId="12" fillId="2" borderId="1" xfId="0" applyFont="1" applyFill="1" applyBorder="1" applyAlignment="1">
      <alignment horizontal="center" vertical="center" wrapText="1"/>
    </xf>
    <xf numFmtId="0" fontId="13" fillId="0" borderId="14" xfId="0" applyFont="1" applyBorder="1">
      <alignment vertical="center"/>
    </xf>
    <xf numFmtId="0" fontId="5" fillId="0" borderId="14" xfId="0" applyFont="1" applyBorder="1">
      <alignment vertical="center"/>
    </xf>
    <xf numFmtId="0" fontId="13" fillId="0" borderId="15" xfId="0" applyFont="1" applyBorder="1">
      <alignment vertical="center"/>
    </xf>
    <xf numFmtId="0" fontId="5" fillId="0" borderId="15" xfId="0" applyFont="1" applyBorder="1" applyAlignment="1">
      <alignment horizontal="left" vertical="center"/>
    </xf>
    <xf numFmtId="0" fontId="13" fillId="0" borderId="13" xfId="0" applyFont="1" applyBorder="1">
      <alignment vertical="center"/>
    </xf>
    <xf numFmtId="0" fontId="16" fillId="2" borderId="17" xfId="0" applyFont="1" applyFill="1" applyBorder="1" applyAlignment="1">
      <alignment horizontal="center" vertical="center"/>
    </xf>
    <xf numFmtId="0" fontId="13" fillId="0" borderId="13" xfId="0" applyFont="1" applyBorder="1" applyAlignment="1">
      <alignment vertical="center" wrapText="1"/>
    </xf>
    <xf numFmtId="0" fontId="12" fillId="0" borderId="13" xfId="0" applyFont="1" applyBorder="1">
      <alignment vertical="center"/>
    </xf>
    <xf numFmtId="0" fontId="16" fillId="0" borderId="17" xfId="0" applyFont="1" applyBorder="1" applyAlignment="1">
      <alignment horizontal="center" vertical="center"/>
    </xf>
    <xf numFmtId="4" fontId="16" fillId="0" borderId="17" xfId="0" applyNumberFormat="1" applyFont="1" applyBorder="1" applyAlignment="1">
      <alignment horizontal="right" vertical="center"/>
    </xf>
    <xf numFmtId="0" fontId="5" fillId="3" borderId="17" xfId="0" applyFont="1" applyFill="1" applyBorder="1" applyAlignment="1">
      <alignment horizontal="left" vertical="center"/>
    </xf>
    <xf numFmtId="0" fontId="5" fillId="3" borderId="17" xfId="0" applyFont="1" applyFill="1" applyBorder="1" applyAlignment="1">
      <alignment horizontal="left" vertical="center" wrapText="1"/>
    </xf>
    <xf numFmtId="4" fontId="5" fillId="0" borderId="17" xfId="0" applyNumberFormat="1" applyFont="1" applyBorder="1" applyAlignment="1">
      <alignment horizontal="right" vertical="center"/>
    </xf>
    <xf numFmtId="4" fontId="5" fillId="3" borderId="17" xfId="0" applyNumberFormat="1" applyFont="1" applyFill="1" applyBorder="1" applyAlignment="1">
      <alignment horizontal="right" vertical="center"/>
    </xf>
    <xf numFmtId="0" fontId="13" fillId="0" borderId="18" xfId="0" applyFont="1" applyBorder="1">
      <alignment vertical="center"/>
    </xf>
    <xf numFmtId="0" fontId="13" fillId="0" borderId="18" xfId="0" applyFont="1" applyBorder="1" applyAlignment="1">
      <alignment vertical="center" wrapText="1"/>
    </xf>
    <xf numFmtId="0" fontId="5" fillId="0" borderId="14" xfId="0" applyFont="1" applyBorder="1" applyAlignment="1">
      <alignment horizontal="right" vertical="center" wrapText="1"/>
    </xf>
    <xf numFmtId="0" fontId="5" fillId="0" borderId="15" xfId="0" applyFont="1" applyBorder="1" applyAlignment="1">
      <alignment horizontal="center" vertical="center"/>
    </xf>
    <xf numFmtId="0" fontId="13" fillId="0" borderId="19" xfId="0" applyFont="1" applyBorder="1">
      <alignment vertical="center"/>
    </xf>
    <xf numFmtId="0" fontId="13" fillId="0" borderId="20" xfId="0" applyFont="1" applyBorder="1">
      <alignment vertical="center"/>
    </xf>
    <xf numFmtId="0" fontId="13" fillId="0" borderId="20" xfId="0" applyFont="1" applyBorder="1" applyAlignment="1">
      <alignment vertical="center" wrapText="1"/>
    </xf>
    <xf numFmtId="0" fontId="12" fillId="0" borderId="20" xfId="0" applyFont="1" applyBorder="1" applyAlignment="1">
      <alignment vertical="center" wrapText="1"/>
    </xf>
    <xf numFmtId="0" fontId="13" fillId="0" borderId="21" xfId="0" applyFont="1" applyBorder="1" applyAlignment="1">
      <alignment vertical="center" wrapText="1"/>
    </xf>
    <xf numFmtId="0" fontId="5" fillId="0" borderId="14" xfId="0" applyFont="1" applyBorder="1" applyAlignment="1">
      <alignment horizontal="left" vertical="center" wrapText="1"/>
    </xf>
    <xf numFmtId="0" fontId="14" fillId="0" borderId="14" xfId="0" applyFont="1" applyBorder="1" applyAlignment="1">
      <alignment vertical="center" wrapText="1"/>
    </xf>
    <xf numFmtId="0" fontId="13" fillId="0" borderId="14" xfId="0" applyFont="1" applyBorder="1" applyAlignment="1">
      <alignment vertical="center" wrapText="1"/>
    </xf>
    <xf numFmtId="0" fontId="17" fillId="0" borderId="14" xfId="0" applyFont="1" applyBorder="1" applyAlignment="1">
      <alignment horizontal="right" vertical="center" wrapText="1"/>
    </xf>
    <xf numFmtId="0" fontId="5" fillId="0" borderId="15" xfId="0" applyFont="1" applyBorder="1" applyAlignment="1">
      <alignment horizontal="right" vertical="center"/>
    </xf>
    <xf numFmtId="0" fontId="16" fillId="2" borderId="22" xfId="0" applyFont="1" applyFill="1" applyBorder="1" applyAlignment="1">
      <alignment horizontal="center" vertical="center"/>
    </xf>
    <xf numFmtId="0" fontId="16" fillId="0" borderId="22" xfId="0" applyFont="1" applyBorder="1" applyAlignment="1">
      <alignment horizontal="center" vertical="center"/>
    </xf>
    <xf numFmtId="4" fontId="16" fillId="0" borderId="22" xfId="0" applyNumberFormat="1" applyFont="1" applyBorder="1" applyAlignment="1">
      <alignment horizontal="right" vertical="center"/>
    </xf>
    <xf numFmtId="0" fontId="5" fillId="0" borderId="22" xfId="0" applyFont="1" applyBorder="1" applyAlignment="1">
      <alignment horizontal="center" vertical="center" wrapText="1"/>
    </xf>
    <xf numFmtId="0" fontId="5" fillId="0" borderId="22" xfId="0" applyFont="1" applyBorder="1" applyAlignment="1">
      <alignment horizontal="left" vertical="center"/>
    </xf>
    <xf numFmtId="0" fontId="5" fillId="0" borderId="22" xfId="0" applyFont="1" applyBorder="1" applyAlignment="1">
      <alignment horizontal="left" vertical="center" wrapText="1"/>
    </xf>
    <xf numFmtId="4" fontId="5" fillId="0" borderId="22" xfId="0" applyNumberFormat="1" applyFont="1" applyBorder="1" applyAlignment="1">
      <alignment horizontal="right" vertical="center"/>
    </xf>
    <xf numFmtId="0" fontId="6" fillId="0" borderId="22" xfId="0" applyFont="1" applyBorder="1" applyAlignment="1">
      <alignment horizontal="left" vertical="center" wrapText="1"/>
    </xf>
    <xf numFmtId="0" fontId="14" fillId="0" borderId="20" xfId="0" applyFont="1" applyBorder="1" applyAlignment="1">
      <alignment vertical="center" wrapText="1"/>
    </xf>
    <xf numFmtId="0" fontId="14" fillId="0" borderId="18" xfId="0" applyFont="1" applyBorder="1" applyAlignment="1">
      <alignment vertical="center" wrapText="1"/>
    </xf>
    <xf numFmtId="0" fontId="14" fillId="0" borderId="21" xfId="0" applyFont="1" applyBorder="1" applyAlignment="1">
      <alignment vertical="center" wrapText="1"/>
    </xf>
    <xf numFmtId="0" fontId="14" fillId="0" borderId="15" xfId="0" applyFont="1" applyBorder="1" applyAlignment="1">
      <alignment vertical="center" wrapText="1"/>
    </xf>
    <xf numFmtId="0" fontId="13" fillId="0" borderId="23" xfId="0" applyFont="1" applyBorder="1" applyAlignment="1">
      <alignment vertical="center" wrapText="1"/>
    </xf>
    <xf numFmtId="0" fontId="13" fillId="0" borderId="15" xfId="0" applyFont="1" applyBorder="1" applyAlignment="1">
      <alignment vertical="center" wrapText="1"/>
    </xf>
    <xf numFmtId="0" fontId="14" fillId="0" borderId="13" xfId="0" applyFont="1" applyBorder="1" applyAlignment="1">
      <alignment vertical="center" wrapText="1"/>
    </xf>
    <xf numFmtId="0" fontId="14" fillId="0" borderId="19" xfId="0" applyFont="1" applyBorder="1" applyAlignment="1">
      <alignment vertical="center" wrapText="1"/>
    </xf>
    <xf numFmtId="0" fontId="17" fillId="0" borderId="14" xfId="0" applyFont="1" applyBorder="1">
      <alignment vertical="center"/>
    </xf>
    <xf numFmtId="0" fontId="17" fillId="0" borderId="14" xfId="0" applyFont="1" applyBorder="1" applyAlignment="1">
      <alignment horizontal="left" vertical="center" wrapText="1"/>
    </xf>
    <xf numFmtId="0" fontId="14" fillId="0" borderId="14" xfId="0" applyFont="1" applyBorder="1">
      <alignment vertical="center"/>
    </xf>
    <xf numFmtId="0" fontId="17" fillId="0" borderId="14" xfId="0" applyFont="1" applyBorder="1" applyAlignment="1">
      <alignment horizontal="right" vertical="center"/>
    </xf>
    <xf numFmtId="0" fontId="14" fillId="0" borderId="15" xfId="0" applyFont="1" applyBorder="1">
      <alignment vertical="center"/>
    </xf>
    <xf numFmtId="0" fontId="17" fillId="0" borderId="15" xfId="0" applyFont="1" applyBorder="1" applyAlignment="1">
      <alignment horizontal="center" vertical="center"/>
    </xf>
    <xf numFmtId="0" fontId="14" fillId="0" borderId="13" xfId="0" applyFont="1" applyBorder="1">
      <alignment vertical="center"/>
    </xf>
    <xf numFmtId="0" fontId="14" fillId="0" borderId="18" xfId="0" applyFont="1" applyBorder="1">
      <alignment vertical="center"/>
    </xf>
    <xf numFmtId="0" fontId="5" fillId="0" borderId="14" xfId="0" applyFont="1" applyBorder="1" applyAlignment="1">
      <alignment vertical="center" wrapText="1"/>
    </xf>
    <xf numFmtId="0" fontId="16" fillId="0" borderId="22" xfId="0" applyFont="1" applyBorder="1" applyAlignment="1">
      <alignment horizontal="center" vertical="center" wrapText="1"/>
    </xf>
    <xf numFmtId="0" fontId="9" fillId="0" borderId="20" xfId="0" applyFont="1" applyBorder="1" applyAlignment="1">
      <alignment vertical="center" wrapText="1"/>
    </xf>
    <xf numFmtId="0" fontId="9" fillId="0" borderId="22" xfId="0" applyFont="1" applyBorder="1" applyAlignment="1">
      <alignment vertical="center" wrapText="1"/>
    </xf>
    <xf numFmtId="0" fontId="19" fillId="0" borderId="13" xfId="0" applyFont="1" applyBorder="1" applyAlignment="1">
      <alignment vertical="center" wrapText="1"/>
    </xf>
    <xf numFmtId="0" fontId="19" fillId="0" borderId="20" xfId="0" applyFont="1" applyBorder="1" applyAlignment="1">
      <alignment vertical="center" wrapText="1"/>
    </xf>
    <xf numFmtId="0" fontId="9" fillId="0" borderId="18" xfId="0" applyFont="1" applyBorder="1" applyAlignment="1">
      <alignment vertical="center" wrapText="1"/>
    </xf>
    <xf numFmtId="0" fontId="14" fillId="0" borderId="23" xfId="0" applyFont="1" applyBorder="1" applyAlignment="1">
      <alignment vertical="center" wrapText="1"/>
    </xf>
    <xf numFmtId="0" fontId="20" fillId="0" borderId="0" xfId="0" applyFont="1" applyBorder="1" applyAlignment="1">
      <alignment horizontal="center" vertical="center" wrapText="1"/>
    </xf>
    <xf numFmtId="0" fontId="21" fillId="0" borderId="0" xfId="0" applyFont="1" applyBorder="1" applyAlignment="1">
      <alignment horizontal="center" vertical="center" wrapText="1"/>
    </xf>
    <xf numFmtId="178" fontId="15" fillId="0" borderId="0" xfId="0" applyNumberFormat="1" applyFont="1" applyBorder="1" applyAlignment="1">
      <alignment horizontal="center" vertical="center" wrapText="1"/>
    </xf>
    <xf numFmtId="0" fontId="18" fillId="0" borderId="14" xfId="0" applyFont="1" applyBorder="1" applyAlignment="1">
      <alignment horizontal="center" vertical="center"/>
    </xf>
    <xf numFmtId="0" fontId="16" fillId="2" borderId="22" xfId="0" applyFont="1" applyFill="1" applyBorder="1" applyAlignment="1">
      <alignment horizontal="center" vertical="center"/>
    </xf>
    <xf numFmtId="0" fontId="13" fillId="0" borderId="13" xfId="0" applyFont="1" applyBorder="1">
      <alignment vertical="center"/>
    </xf>
    <xf numFmtId="0" fontId="15" fillId="0" borderId="14" xfId="0" applyFont="1" applyBorder="1" applyAlignment="1">
      <alignment horizontal="center" vertical="center"/>
    </xf>
    <xf numFmtId="0" fontId="5" fillId="0" borderId="15" xfId="0" applyFont="1" applyBorder="1" applyAlignment="1">
      <alignment horizontal="left" vertical="center"/>
    </xf>
    <xf numFmtId="0" fontId="16" fillId="2" borderId="17" xfId="0" applyFont="1" applyFill="1" applyBorder="1" applyAlignment="1">
      <alignment horizontal="center" vertical="center" wrapText="1"/>
    </xf>
    <xf numFmtId="0" fontId="13" fillId="0" borderId="13" xfId="0" applyFont="1" applyBorder="1" applyAlignment="1">
      <alignment vertical="center" wrapText="1"/>
    </xf>
    <xf numFmtId="0" fontId="5" fillId="0" borderId="14" xfId="0" applyFont="1" applyBorder="1">
      <alignment vertical="center"/>
    </xf>
    <xf numFmtId="0" fontId="16" fillId="2" borderId="17" xfId="0" applyFont="1" applyFill="1" applyBorder="1" applyAlignment="1">
      <alignment horizontal="center" vertical="center"/>
    </xf>
    <xf numFmtId="0" fontId="5" fillId="0" borderId="15" xfId="0" applyFont="1" applyBorder="1" applyAlignment="1">
      <alignment horizontal="right" vertical="center"/>
    </xf>
    <xf numFmtId="0" fontId="5" fillId="0" borderId="14" xfId="0" applyFont="1" applyBorder="1" applyAlignment="1">
      <alignment horizontal="left" vertical="center" wrapText="1"/>
    </xf>
    <xf numFmtId="0" fontId="5" fillId="0" borderId="14" xfId="0" applyFont="1" applyBorder="1" applyAlignment="1">
      <alignment horizontal="right" vertical="center" wrapText="1"/>
    </xf>
    <xf numFmtId="0" fontId="11" fillId="0" borderId="14" xfId="0" applyFont="1" applyBorder="1" applyAlignment="1">
      <alignment horizontal="center" vertical="center" wrapText="1"/>
    </xf>
    <xf numFmtId="0" fontId="5" fillId="0" borderId="15" xfId="0" applyFont="1" applyBorder="1" applyAlignment="1">
      <alignment vertical="center" wrapText="1"/>
    </xf>
    <xf numFmtId="0" fontId="5" fillId="0" borderId="15" xfId="0" applyFont="1" applyBorder="1" applyAlignment="1">
      <alignment horizontal="center" vertical="center" wrapText="1"/>
    </xf>
    <xf numFmtId="0" fontId="5" fillId="0" borderId="15" xfId="0" applyFont="1" applyBorder="1" applyAlignment="1">
      <alignment horizontal="right" vertical="center" wrapText="1"/>
    </xf>
    <xf numFmtId="0" fontId="9" fillId="0" borderId="13" xfId="0" applyFont="1" applyBorder="1" applyAlignment="1">
      <alignment vertical="center" wrapText="1"/>
    </xf>
    <xf numFmtId="0" fontId="13" fillId="0" borderId="16" xfId="0" applyFont="1" applyBorder="1" applyAlignment="1">
      <alignment horizontal="left" vertical="center" wrapText="1"/>
    </xf>
    <xf numFmtId="0" fontId="13" fillId="0" borderId="1" xfId="0" applyFont="1" applyBorder="1" applyAlignment="1">
      <alignment horizontal="left" vertical="center" wrapText="1"/>
    </xf>
    <xf numFmtId="4" fontId="13" fillId="0" borderId="1" xfId="0" applyNumberFormat="1"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left"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A4" sqref="A4"/>
    </sheetView>
  </sheetViews>
  <sheetFormatPr defaultColWidth="10" defaultRowHeight="13.5"/>
  <cols>
    <col min="1" max="1" width="143.625" customWidth="1"/>
  </cols>
  <sheetData>
    <row r="1" spans="1:1" ht="74.25" customHeight="1">
      <c r="A1" s="85"/>
    </row>
    <row r="2" spans="1:1" ht="170.85" customHeight="1">
      <c r="A2" s="86" t="s">
        <v>0</v>
      </c>
    </row>
    <row r="3" spans="1:1" ht="128.1" customHeight="1">
      <c r="A3" s="87">
        <v>44960</v>
      </c>
    </row>
  </sheetData>
  <phoneticPr fontId="23" type="noConversion"/>
  <pageMargins left="0.75" right="0.75" top="0.270000010728836" bottom="0.270000010728836"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11"/>
  <sheetViews>
    <sheetView workbookViewId="0">
      <pane ySplit="6" topLeftCell="A7" activePane="bottomLeft" state="frozen"/>
      <selection pane="bottomLeft" activeCell="B1" sqref="B1"/>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spans="1:10" ht="14.25" customHeight="1">
      <c r="A1" s="25"/>
      <c r="B1" s="48" t="s">
        <v>338</v>
      </c>
      <c r="C1" s="49"/>
      <c r="D1" s="50"/>
      <c r="E1" s="50"/>
      <c r="F1" s="50"/>
      <c r="G1" s="50"/>
      <c r="H1" s="50"/>
      <c r="I1" s="41"/>
      <c r="J1" s="29"/>
    </row>
    <row r="2" spans="1:10" ht="19.899999999999999" customHeight="1">
      <c r="A2" s="25"/>
      <c r="B2" s="91" t="s">
        <v>339</v>
      </c>
      <c r="C2" s="91"/>
      <c r="D2" s="91"/>
      <c r="E2" s="91"/>
      <c r="F2" s="91"/>
      <c r="G2" s="91"/>
      <c r="H2" s="91"/>
      <c r="I2" s="91"/>
      <c r="J2" s="29" t="s">
        <v>2</v>
      </c>
    </row>
    <row r="3" spans="1:10" ht="17.100000000000001" customHeight="1">
      <c r="A3" s="27"/>
      <c r="B3" s="92" t="s">
        <v>4</v>
      </c>
      <c r="C3" s="92"/>
      <c r="D3" s="42"/>
      <c r="E3" s="42"/>
      <c r="F3" s="42"/>
      <c r="G3" s="42"/>
      <c r="H3" s="42"/>
      <c r="I3" s="42" t="s">
        <v>5</v>
      </c>
      <c r="J3" s="43"/>
    </row>
    <row r="4" spans="1:10" ht="21.4" customHeight="1">
      <c r="A4" s="29"/>
      <c r="B4" s="96" t="s">
        <v>340</v>
      </c>
      <c r="C4" s="96" t="s">
        <v>70</v>
      </c>
      <c r="D4" s="96" t="s">
        <v>341</v>
      </c>
      <c r="E4" s="96"/>
      <c r="F4" s="96"/>
      <c r="G4" s="96"/>
      <c r="H4" s="96"/>
      <c r="I4" s="96"/>
      <c r="J4" s="44"/>
    </row>
    <row r="5" spans="1:10" ht="21.4" customHeight="1">
      <c r="A5" s="31"/>
      <c r="B5" s="96"/>
      <c r="C5" s="96"/>
      <c r="D5" s="96" t="s">
        <v>58</v>
      </c>
      <c r="E5" s="93" t="s">
        <v>342</v>
      </c>
      <c r="F5" s="96" t="s">
        <v>343</v>
      </c>
      <c r="G5" s="96"/>
      <c r="H5" s="96"/>
      <c r="I5" s="96" t="s">
        <v>344</v>
      </c>
      <c r="J5" s="44"/>
    </row>
    <row r="6" spans="1:10" ht="21.4" customHeight="1">
      <c r="A6" s="31"/>
      <c r="B6" s="96"/>
      <c r="C6" s="96"/>
      <c r="D6" s="96"/>
      <c r="E6" s="93"/>
      <c r="F6" s="30" t="s">
        <v>153</v>
      </c>
      <c r="G6" s="30" t="s">
        <v>345</v>
      </c>
      <c r="H6" s="30" t="s">
        <v>346</v>
      </c>
      <c r="I6" s="96"/>
      <c r="J6" s="45"/>
    </row>
    <row r="7" spans="1:10" ht="19.899999999999999" customHeight="1">
      <c r="A7" s="32"/>
      <c r="B7" s="33"/>
      <c r="C7" s="33" t="s">
        <v>71</v>
      </c>
      <c r="D7" s="34">
        <v>7.07</v>
      </c>
      <c r="E7" s="34"/>
      <c r="F7" s="34">
        <v>6</v>
      </c>
      <c r="G7" s="34"/>
      <c r="H7" s="34">
        <v>6</v>
      </c>
      <c r="I7" s="34">
        <v>1.07</v>
      </c>
      <c r="J7" s="46"/>
    </row>
    <row r="8" spans="1:10" ht="19.899999999999999" customHeight="1">
      <c r="A8" s="31"/>
      <c r="B8" s="35"/>
      <c r="C8" s="36" t="s">
        <v>22</v>
      </c>
      <c r="D8" s="37">
        <v>7.07</v>
      </c>
      <c r="E8" s="37"/>
      <c r="F8" s="37">
        <v>6</v>
      </c>
      <c r="G8" s="37"/>
      <c r="H8" s="37">
        <v>6</v>
      </c>
      <c r="I8" s="37">
        <v>1.07</v>
      </c>
      <c r="J8" s="44"/>
    </row>
    <row r="9" spans="1:10" ht="19.899999999999999" customHeight="1">
      <c r="A9" s="94"/>
      <c r="B9" s="35" t="s">
        <v>74</v>
      </c>
      <c r="C9" s="36" t="s">
        <v>154</v>
      </c>
      <c r="D9" s="38">
        <v>0.21</v>
      </c>
      <c r="E9" s="38"/>
      <c r="F9" s="38"/>
      <c r="G9" s="38"/>
      <c r="H9" s="38"/>
      <c r="I9" s="38">
        <v>0.21</v>
      </c>
      <c r="J9" s="44"/>
    </row>
    <row r="10" spans="1:10" ht="19.899999999999999" customHeight="1">
      <c r="A10" s="94"/>
      <c r="B10" s="35" t="s">
        <v>72</v>
      </c>
      <c r="C10" s="36" t="s">
        <v>204</v>
      </c>
      <c r="D10" s="38">
        <v>6.86</v>
      </c>
      <c r="E10" s="38"/>
      <c r="F10" s="38">
        <v>6</v>
      </c>
      <c r="G10" s="38"/>
      <c r="H10" s="38">
        <v>6</v>
      </c>
      <c r="I10" s="38">
        <v>0.86</v>
      </c>
      <c r="J10" s="44"/>
    </row>
    <row r="11" spans="1:10" ht="8.4499999999999993" customHeight="1">
      <c r="A11" s="39"/>
      <c r="B11" s="39"/>
      <c r="C11" s="39"/>
      <c r="D11" s="39"/>
      <c r="E11" s="39"/>
      <c r="F11" s="39"/>
      <c r="G11" s="39"/>
      <c r="H11" s="39"/>
      <c r="I11" s="39"/>
      <c r="J11" s="47"/>
    </row>
  </sheetData>
  <mergeCells count="10">
    <mergeCell ref="B2:I2"/>
    <mergeCell ref="B3:C3"/>
    <mergeCell ref="D4:I4"/>
    <mergeCell ref="F5:H5"/>
    <mergeCell ref="A9:A10"/>
    <mergeCell ref="B4:B6"/>
    <mergeCell ref="C4:C6"/>
    <mergeCell ref="D5:D6"/>
    <mergeCell ref="E5:E6"/>
    <mergeCell ref="I5:I6"/>
  </mergeCells>
  <phoneticPr fontId="23" type="noConversion"/>
  <pageMargins left="0.75" right="0.75" top="0.270000010728836" bottom="0.270000010728836" header="0" footer="0"/>
  <pageSetup paperSize="9" scale="85"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1"/>
  <sheetViews>
    <sheetView workbookViewId="0">
      <pane ySplit="6" topLeftCell="A7" activePane="bottomLeft" state="frozen"/>
      <selection pane="bottomLeft" activeCell="E12" sqref="E12"/>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25"/>
      <c r="B1" s="95" t="s">
        <v>347</v>
      </c>
      <c r="C1" s="95"/>
      <c r="D1" s="95"/>
      <c r="E1" s="49"/>
      <c r="F1" s="49"/>
      <c r="G1" s="50"/>
      <c r="H1" s="50"/>
      <c r="I1" s="41"/>
      <c r="J1" s="29"/>
    </row>
    <row r="2" spans="1:10" ht="19.899999999999999" customHeight="1">
      <c r="A2" s="25"/>
      <c r="B2" s="91" t="s">
        <v>348</v>
      </c>
      <c r="C2" s="91"/>
      <c r="D2" s="91"/>
      <c r="E2" s="91"/>
      <c r="F2" s="91"/>
      <c r="G2" s="91"/>
      <c r="H2" s="91"/>
      <c r="I2" s="91"/>
      <c r="J2" s="29" t="s">
        <v>2</v>
      </c>
    </row>
    <row r="3" spans="1:10" ht="17.100000000000001" customHeight="1">
      <c r="A3" s="27"/>
      <c r="B3" s="92" t="s">
        <v>4</v>
      </c>
      <c r="C3" s="92"/>
      <c r="D3" s="92"/>
      <c r="E3" s="92"/>
      <c r="F3" s="92"/>
      <c r="G3" s="27"/>
      <c r="H3" s="27"/>
      <c r="I3" s="42" t="s">
        <v>5</v>
      </c>
      <c r="J3" s="43"/>
    </row>
    <row r="4" spans="1:10" ht="21.4" customHeight="1">
      <c r="A4" s="29"/>
      <c r="B4" s="96" t="s">
        <v>8</v>
      </c>
      <c r="C4" s="96"/>
      <c r="D4" s="96"/>
      <c r="E4" s="96"/>
      <c r="F4" s="96"/>
      <c r="G4" s="96" t="s">
        <v>349</v>
      </c>
      <c r="H4" s="96"/>
      <c r="I4" s="96"/>
      <c r="J4" s="44"/>
    </row>
    <row r="5" spans="1:10" ht="21.4" customHeight="1">
      <c r="A5" s="31"/>
      <c r="B5" s="96" t="s">
        <v>82</v>
      </c>
      <c r="C5" s="96"/>
      <c r="D5" s="96"/>
      <c r="E5" s="96" t="s">
        <v>69</v>
      </c>
      <c r="F5" s="96" t="s">
        <v>70</v>
      </c>
      <c r="G5" s="96" t="s">
        <v>58</v>
      </c>
      <c r="H5" s="96" t="s">
        <v>78</v>
      </c>
      <c r="I5" s="96" t="s">
        <v>79</v>
      </c>
      <c r="J5" s="44"/>
    </row>
    <row r="6" spans="1:10" ht="21.4" customHeight="1">
      <c r="A6" s="31"/>
      <c r="B6" s="30" t="s">
        <v>83</v>
      </c>
      <c r="C6" s="30" t="s">
        <v>84</v>
      </c>
      <c r="D6" s="30" t="s">
        <v>85</v>
      </c>
      <c r="E6" s="96"/>
      <c r="F6" s="96"/>
      <c r="G6" s="96"/>
      <c r="H6" s="96"/>
      <c r="I6" s="96"/>
      <c r="J6" s="45"/>
    </row>
    <row r="7" spans="1:10" ht="19.899999999999999" customHeight="1">
      <c r="A7" s="32"/>
      <c r="B7" s="33"/>
      <c r="C7" s="33"/>
      <c r="D7" s="33"/>
      <c r="E7" s="33"/>
      <c r="F7" s="33" t="s">
        <v>71</v>
      </c>
      <c r="G7" s="34"/>
      <c r="H7" s="34"/>
      <c r="I7" s="34"/>
      <c r="J7" s="46"/>
    </row>
    <row r="8" spans="1:10" ht="19.899999999999999" customHeight="1">
      <c r="A8" s="31"/>
      <c r="B8" s="35"/>
      <c r="C8" s="35"/>
      <c r="D8" s="35"/>
      <c r="E8" s="35"/>
      <c r="F8" s="36" t="s">
        <v>22</v>
      </c>
      <c r="G8" s="37"/>
      <c r="H8" s="37"/>
      <c r="I8" s="37"/>
      <c r="J8" s="44"/>
    </row>
    <row r="9" spans="1:10" ht="19.899999999999999" customHeight="1">
      <c r="A9" s="31"/>
      <c r="B9" s="35"/>
      <c r="C9" s="35"/>
      <c r="D9" s="35"/>
      <c r="E9" s="35"/>
      <c r="F9" s="36" t="s">
        <v>22</v>
      </c>
      <c r="G9" s="37"/>
      <c r="H9" s="37"/>
      <c r="I9" s="37"/>
      <c r="J9" s="44"/>
    </row>
    <row r="10" spans="1:10" ht="19.899999999999999" customHeight="1">
      <c r="A10" s="31"/>
      <c r="B10" s="35"/>
      <c r="C10" s="35"/>
      <c r="D10" s="35"/>
      <c r="E10" s="35"/>
      <c r="F10" s="36" t="s">
        <v>350</v>
      </c>
      <c r="G10" s="37"/>
      <c r="H10" s="38"/>
      <c r="I10" s="38"/>
      <c r="J10" s="45"/>
    </row>
    <row r="11" spans="1:10" ht="8.4499999999999993" customHeight="1">
      <c r="A11" s="39"/>
      <c r="B11" s="40"/>
      <c r="C11" s="40"/>
      <c r="D11" s="40"/>
      <c r="E11" s="40"/>
      <c r="F11" s="39"/>
      <c r="G11" s="39"/>
      <c r="H11" s="39"/>
      <c r="I11" s="39"/>
      <c r="J11" s="47"/>
    </row>
  </sheetData>
  <mergeCells count="11">
    <mergeCell ref="I5:I6"/>
    <mergeCell ref="B5:D5"/>
    <mergeCell ref="E5:E6"/>
    <mergeCell ref="F5:F6"/>
    <mergeCell ref="G5:G6"/>
    <mergeCell ref="H5:H6"/>
    <mergeCell ref="B1:D1"/>
    <mergeCell ref="B2:I2"/>
    <mergeCell ref="B3:F3"/>
    <mergeCell ref="B4:F4"/>
    <mergeCell ref="G4:I4"/>
  </mergeCells>
  <phoneticPr fontId="23" type="noConversion"/>
  <pageMargins left="0.75" right="0.75" top="0.270000010728836" bottom="0.270000010728836" header="0" footer="0"/>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10"/>
  <sheetViews>
    <sheetView workbookViewId="0">
      <pane ySplit="6" topLeftCell="A7" activePane="bottomLeft" state="frozen"/>
      <selection pane="bottomLeft" activeCell="C11" sqref="C11"/>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spans="1:10" ht="14.25" customHeight="1">
      <c r="A1" s="25"/>
      <c r="B1" s="48" t="s">
        <v>351</v>
      </c>
      <c r="C1" s="49"/>
      <c r="D1" s="50"/>
      <c r="E1" s="50"/>
      <c r="F1" s="50"/>
      <c r="G1" s="50"/>
      <c r="H1" s="50"/>
      <c r="I1" s="41"/>
      <c r="J1" s="29"/>
    </row>
    <row r="2" spans="1:10" ht="19.899999999999999" customHeight="1">
      <c r="A2" s="25"/>
      <c r="B2" s="91" t="s">
        <v>352</v>
      </c>
      <c r="C2" s="91"/>
      <c r="D2" s="91"/>
      <c r="E2" s="91"/>
      <c r="F2" s="91"/>
      <c r="G2" s="91"/>
      <c r="H2" s="91"/>
      <c r="I2" s="91"/>
      <c r="J2" s="29" t="s">
        <v>2</v>
      </c>
    </row>
    <row r="3" spans="1:10" ht="17.100000000000001" customHeight="1">
      <c r="A3" s="27"/>
      <c r="B3" s="92" t="s">
        <v>4</v>
      </c>
      <c r="C3" s="92"/>
      <c r="D3" s="42"/>
      <c r="E3" s="42"/>
      <c r="F3" s="42"/>
      <c r="G3" s="42"/>
      <c r="H3" s="42"/>
      <c r="I3" s="42" t="s">
        <v>5</v>
      </c>
      <c r="J3" s="43"/>
    </row>
    <row r="4" spans="1:10" ht="21.4" customHeight="1">
      <c r="A4" s="29"/>
      <c r="B4" s="96" t="s">
        <v>340</v>
      </c>
      <c r="C4" s="96" t="s">
        <v>70</v>
      </c>
      <c r="D4" s="96" t="s">
        <v>341</v>
      </c>
      <c r="E4" s="96"/>
      <c r="F4" s="96"/>
      <c r="G4" s="96"/>
      <c r="H4" s="96"/>
      <c r="I4" s="96"/>
      <c r="J4" s="44"/>
    </row>
    <row r="5" spans="1:10" ht="21.4" customHeight="1">
      <c r="A5" s="31"/>
      <c r="B5" s="96"/>
      <c r="C5" s="96"/>
      <c r="D5" s="96" t="s">
        <v>58</v>
      </c>
      <c r="E5" s="93" t="s">
        <v>342</v>
      </c>
      <c r="F5" s="96" t="s">
        <v>343</v>
      </c>
      <c r="G5" s="96"/>
      <c r="H5" s="96"/>
      <c r="I5" s="96" t="s">
        <v>344</v>
      </c>
      <c r="J5" s="44"/>
    </row>
    <row r="6" spans="1:10" ht="21.4" customHeight="1">
      <c r="A6" s="31"/>
      <c r="B6" s="96"/>
      <c r="C6" s="96"/>
      <c r="D6" s="96"/>
      <c r="E6" s="93"/>
      <c r="F6" s="30" t="s">
        <v>153</v>
      </c>
      <c r="G6" s="30" t="s">
        <v>345</v>
      </c>
      <c r="H6" s="30" t="s">
        <v>346</v>
      </c>
      <c r="I6" s="96"/>
      <c r="J6" s="45"/>
    </row>
    <row r="7" spans="1:10" ht="19.899999999999999" customHeight="1">
      <c r="A7" s="32"/>
      <c r="B7" s="33"/>
      <c r="C7" s="33" t="s">
        <v>71</v>
      </c>
      <c r="D7" s="34"/>
      <c r="E7" s="34"/>
      <c r="F7" s="34"/>
      <c r="G7" s="34"/>
      <c r="H7" s="34"/>
      <c r="I7" s="34"/>
      <c r="J7" s="46"/>
    </row>
    <row r="8" spans="1:10" ht="19.899999999999999" customHeight="1">
      <c r="A8" s="31"/>
      <c r="B8" s="35"/>
      <c r="C8" s="36" t="s">
        <v>22</v>
      </c>
      <c r="D8" s="37"/>
      <c r="E8" s="37"/>
      <c r="F8" s="37"/>
      <c r="G8" s="37"/>
      <c r="H8" s="37"/>
      <c r="I8" s="37"/>
      <c r="J8" s="44"/>
    </row>
    <row r="9" spans="1:10" ht="19.899999999999999" customHeight="1">
      <c r="A9" s="31"/>
      <c r="B9" s="35"/>
      <c r="C9" s="36" t="s">
        <v>350</v>
      </c>
      <c r="D9" s="38"/>
      <c r="E9" s="38"/>
      <c r="F9" s="38"/>
      <c r="G9" s="38"/>
      <c r="H9" s="38"/>
      <c r="I9" s="38"/>
      <c r="J9" s="44"/>
    </row>
    <row r="10" spans="1:10" ht="8.4499999999999993" customHeight="1">
      <c r="A10" s="39"/>
      <c r="B10" s="39"/>
      <c r="C10" s="39"/>
      <c r="D10" s="39"/>
      <c r="E10" s="39"/>
      <c r="F10" s="39"/>
      <c r="G10" s="39"/>
      <c r="H10" s="39"/>
      <c r="I10" s="39"/>
      <c r="J10" s="47"/>
    </row>
  </sheetData>
  <mergeCells count="9">
    <mergeCell ref="B2:I2"/>
    <mergeCell ref="B3:C3"/>
    <mergeCell ref="D4:I4"/>
    <mergeCell ref="F5:H5"/>
    <mergeCell ref="B4:B6"/>
    <mergeCell ref="C4:C6"/>
    <mergeCell ref="D5:D6"/>
    <mergeCell ref="E5:E6"/>
    <mergeCell ref="I5:I6"/>
  </mergeCells>
  <phoneticPr fontId="23" type="noConversion"/>
  <pageMargins left="0.75" right="0.75" top="0.270000010728836" bottom="0.270000010728836" header="0" footer="0"/>
  <pageSetup paperSize="9" scale="85"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11"/>
  <sheetViews>
    <sheetView workbookViewId="0">
      <pane ySplit="6" topLeftCell="A7" activePane="bottomLeft" state="frozen"/>
      <selection pane="bottomLeft" activeCell="F32" sqref="F32"/>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25"/>
      <c r="B1" s="95" t="s">
        <v>353</v>
      </c>
      <c r="C1" s="95"/>
      <c r="D1" s="95"/>
      <c r="E1" s="26"/>
      <c r="F1" s="26"/>
      <c r="G1" s="26"/>
      <c r="H1" s="26"/>
      <c r="I1" s="41"/>
      <c r="J1" s="29"/>
    </row>
    <row r="2" spans="1:10" ht="19.899999999999999" customHeight="1">
      <c r="A2" s="25"/>
      <c r="B2" s="91" t="s">
        <v>354</v>
      </c>
      <c r="C2" s="91"/>
      <c r="D2" s="91"/>
      <c r="E2" s="91"/>
      <c r="F2" s="91"/>
      <c r="G2" s="91"/>
      <c r="H2" s="91"/>
      <c r="I2" s="91"/>
      <c r="J2" s="29" t="s">
        <v>2</v>
      </c>
    </row>
    <row r="3" spans="1:10" ht="17.100000000000001" customHeight="1">
      <c r="A3" s="27"/>
      <c r="B3" s="92" t="s">
        <v>4</v>
      </c>
      <c r="C3" s="92"/>
      <c r="D3" s="92"/>
      <c r="E3" s="92"/>
      <c r="F3" s="92"/>
      <c r="G3" s="27"/>
      <c r="H3" s="27"/>
      <c r="I3" s="42" t="s">
        <v>5</v>
      </c>
      <c r="J3" s="43"/>
    </row>
    <row r="4" spans="1:10" ht="21.4" customHeight="1">
      <c r="A4" s="29"/>
      <c r="B4" s="96" t="s">
        <v>8</v>
      </c>
      <c r="C4" s="96"/>
      <c r="D4" s="96"/>
      <c r="E4" s="96"/>
      <c r="F4" s="96"/>
      <c r="G4" s="96" t="s">
        <v>355</v>
      </c>
      <c r="H4" s="96"/>
      <c r="I4" s="96"/>
      <c r="J4" s="44"/>
    </row>
    <row r="5" spans="1:10" ht="21.4" customHeight="1">
      <c r="A5" s="31"/>
      <c r="B5" s="96" t="s">
        <v>82</v>
      </c>
      <c r="C5" s="96"/>
      <c r="D5" s="96"/>
      <c r="E5" s="96" t="s">
        <v>69</v>
      </c>
      <c r="F5" s="96" t="s">
        <v>70</v>
      </c>
      <c r="G5" s="96" t="s">
        <v>58</v>
      </c>
      <c r="H5" s="96" t="s">
        <v>78</v>
      </c>
      <c r="I5" s="96" t="s">
        <v>79</v>
      </c>
      <c r="J5" s="44"/>
    </row>
    <row r="6" spans="1:10" ht="21.4" customHeight="1">
      <c r="A6" s="31"/>
      <c r="B6" s="30" t="s">
        <v>83</v>
      </c>
      <c r="C6" s="30" t="s">
        <v>84</v>
      </c>
      <c r="D6" s="30" t="s">
        <v>85</v>
      </c>
      <c r="E6" s="96"/>
      <c r="F6" s="96"/>
      <c r="G6" s="96"/>
      <c r="H6" s="96"/>
      <c r="I6" s="96"/>
      <c r="J6" s="45"/>
    </row>
    <row r="7" spans="1:10" ht="19.899999999999999" customHeight="1">
      <c r="A7" s="32"/>
      <c r="B7" s="33"/>
      <c r="C7" s="33"/>
      <c r="D7" s="33"/>
      <c r="E7" s="33"/>
      <c r="F7" s="33" t="s">
        <v>71</v>
      </c>
      <c r="G7" s="34"/>
      <c r="H7" s="34"/>
      <c r="I7" s="34"/>
      <c r="J7" s="46"/>
    </row>
    <row r="8" spans="1:10" ht="19.899999999999999" customHeight="1">
      <c r="A8" s="31"/>
      <c r="B8" s="35"/>
      <c r="C8" s="35"/>
      <c r="D8" s="35"/>
      <c r="E8" s="35"/>
      <c r="F8" s="36" t="s">
        <v>22</v>
      </c>
      <c r="G8" s="37"/>
      <c r="H8" s="37"/>
      <c r="I8" s="37"/>
      <c r="J8" s="44"/>
    </row>
    <row r="9" spans="1:10" ht="19.899999999999999" customHeight="1">
      <c r="A9" s="31"/>
      <c r="B9" s="35"/>
      <c r="C9" s="35"/>
      <c r="D9" s="35"/>
      <c r="E9" s="35"/>
      <c r="F9" s="36" t="s">
        <v>22</v>
      </c>
      <c r="G9" s="37"/>
      <c r="H9" s="37"/>
      <c r="I9" s="37"/>
      <c r="J9" s="44"/>
    </row>
    <row r="10" spans="1:10" ht="19.899999999999999" customHeight="1">
      <c r="A10" s="31"/>
      <c r="B10" s="35"/>
      <c r="C10" s="35"/>
      <c r="D10" s="35"/>
      <c r="E10" s="35"/>
      <c r="F10" t="s">
        <v>350</v>
      </c>
      <c r="G10" s="37"/>
      <c r="H10" s="38"/>
      <c r="I10" s="38"/>
      <c r="J10" s="44"/>
    </row>
    <row r="11" spans="1:10" ht="8.4499999999999993" customHeight="1">
      <c r="A11" s="39"/>
      <c r="B11" s="40"/>
      <c r="C11" s="40"/>
      <c r="D11" s="40"/>
      <c r="E11" s="40"/>
      <c r="F11" s="39"/>
      <c r="G11" s="39"/>
      <c r="H11" s="39"/>
      <c r="I11" s="39"/>
      <c r="J11" s="47"/>
    </row>
  </sheetData>
  <mergeCells count="11">
    <mergeCell ref="I5:I6"/>
    <mergeCell ref="B5:D5"/>
    <mergeCell ref="E5:E6"/>
    <mergeCell ref="F5:F6"/>
    <mergeCell ref="G5:G6"/>
    <mergeCell ref="H5:H6"/>
    <mergeCell ref="B1:D1"/>
    <mergeCell ref="B2:I2"/>
    <mergeCell ref="B3:F3"/>
    <mergeCell ref="B4:F4"/>
    <mergeCell ref="G4:I4"/>
  </mergeCells>
  <phoneticPr fontId="23" type="noConversion"/>
  <pageMargins left="0.75" right="0.75" top="0.270000010728836" bottom="0.270000010728836" header="0" footer="0"/>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92"/>
  <sheetViews>
    <sheetView workbookViewId="0">
      <selection activeCell="O70" sqref="O70"/>
    </sheetView>
  </sheetViews>
  <sheetFormatPr defaultColWidth="9" defaultRowHeight="13.5"/>
  <cols>
    <col min="1" max="1" width="1.875" customWidth="1"/>
    <col min="2" max="2" width="9.625" customWidth="1"/>
    <col min="3" max="3" width="12.625" customWidth="1"/>
    <col min="4" max="4" width="6.25" style="10" customWidth="1"/>
    <col min="5" max="5" width="21.5" customWidth="1"/>
    <col min="6" max="6" width="10.5" customWidth="1"/>
    <col min="7" max="7" width="16.5" customWidth="1"/>
    <col min="8" max="8" width="24.625" customWidth="1"/>
    <col min="9" max="11" width="5.25" customWidth="1"/>
    <col min="12" max="12" width="4" customWidth="1"/>
    <col min="13" max="13" width="8.5" customWidth="1"/>
  </cols>
  <sheetData>
    <row r="1" spans="1:13">
      <c r="A1" s="11"/>
      <c r="B1" t="s">
        <v>356</v>
      </c>
      <c r="D1" s="12"/>
      <c r="E1" s="13"/>
      <c r="F1" s="13"/>
      <c r="G1" s="14"/>
      <c r="H1" s="13"/>
      <c r="I1" s="14"/>
      <c r="J1" s="14"/>
      <c r="K1" s="14"/>
      <c r="L1" s="14"/>
      <c r="M1" s="13"/>
    </row>
    <row r="2" spans="1:13" ht="19.5">
      <c r="A2" s="11"/>
      <c r="B2" s="100" t="s">
        <v>357</v>
      </c>
      <c r="C2" s="100"/>
      <c r="D2" s="100"/>
      <c r="E2" s="100"/>
      <c r="F2" s="100"/>
      <c r="G2" s="100"/>
      <c r="H2" s="100"/>
      <c r="I2" s="100"/>
      <c r="J2" s="100"/>
      <c r="K2" s="100"/>
      <c r="L2" s="100"/>
      <c r="M2" s="100"/>
    </row>
    <row r="3" spans="1:13">
      <c r="A3" s="11"/>
      <c r="B3" s="101"/>
      <c r="C3" s="101"/>
      <c r="D3" s="102"/>
      <c r="E3" s="101"/>
      <c r="F3" s="15"/>
      <c r="G3" s="15"/>
      <c r="H3" s="15"/>
      <c r="I3" s="15"/>
      <c r="J3" s="15"/>
      <c r="K3" s="103" t="s">
        <v>5</v>
      </c>
      <c r="L3" s="103"/>
      <c r="M3" s="103"/>
    </row>
    <row r="4" spans="1:13" ht="27" customHeight="1">
      <c r="A4" s="11"/>
      <c r="B4" s="16" t="s">
        <v>358</v>
      </c>
      <c r="C4" s="17" t="s">
        <v>359</v>
      </c>
      <c r="D4" s="18" t="s">
        <v>9</v>
      </c>
      <c r="E4" s="18" t="s">
        <v>360</v>
      </c>
      <c r="F4" s="18" t="s">
        <v>361</v>
      </c>
      <c r="G4" s="18" t="s">
        <v>362</v>
      </c>
      <c r="H4" s="18" t="s">
        <v>363</v>
      </c>
      <c r="I4" s="24" t="s">
        <v>364</v>
      </c>
      <c r="J4" s="24" t="s">
        <v>365</v>
      </c>
      <c r="K4" s="24" t="s">
        <v>366</v>
      </c>
      <c r="L4" s="24" t="s">
        <v>367</v>
      </c>
      <c r="M4" s="24" t="s">
        <v>368</v>
      </c>
    </row>
    <row r="5" spans="1:13" ht="57" customHeight="1">
      <c r="B5" s="19" t="s">
        <v>369</v>
      </c>
      <c r="C5" s="20"/>
      <c r="D5" s="21">
        <v>426.8</v>
      </c>
      <c r="E5" s="22"/>
      <c r="F5" s="22"/>
      <c r="G5" s="22"/>
      <c r="H5" s="22"/>
      <c r="I5" s="22"/>
      <c r="J5" s="22"/>
      <c r="K5" s="22"/>
      <c r="L5" s="22"/>
      <c r="M5" s="22"/>
    </row>
    <row r="6" spans="1:13" ht="15" customHeight="1">
      <c r="A6" s="104"/>
      <c r="B6" s="105" t="s">
        <v>370</v>
      </c>
      <c r="C6" s="106" t="s">
        <v>371</v>
      </c>
      <c r="D6" s="107">
        <v>5</v>
      </c>
      <c r="E6" s="106" t="s">
        <v>372</v>
      </c>
      <c r="F6" s="23" t="s">
        <v>373</v>
      </c>
      <c r="G6" s="23" t="s">
        <v>374</v>
      </c>
      <c r="H6" s="23" t="s">
        <v>375</v>
      </c>
      <c r="I6" s="23" t="s">
        <v>376</v>
      </c>
      <c r="J6" s="23" t="s">
        <v>377</v>
      </c>
      <c r="K6" s="23" t="s">
        <v>378</v>
      </c>
      <c r="L6" s="23" t="s">
        <v>379</v>
      </c>
      <c r="M6" s="23" t="s">
        <v>380</v>
      </c>
    </row>
    <row r="7" spans="1:13" ht="15" customHeight="1">
      <c r="A7" s="104"/>
      <c r="B7" s="106"/>
      <c r="C7" s="106"/>
      <c r="D7" s="107"/>
      <c r="E7" s="106"/>
      <c r="F7" s="23" t="s">
        <v>373</v>
      </c>
      <c r="G7" s="23" t="s">
        <v>381</v>
      </c>
      <c r="H7" s="23" t="s">
        <v>382</v>
      </c>
      <c r="I7" s="23" t="s">
        <v>383</v>
      </c>
      <c r="J7" s="23" t="s">
        <v>384</v>
      </c>
      <c r="K7" s="23" t="s">
        <v>378</v>
      </c>
      <c r="L7" s="23" t="s">
        <v>385</v>
      </c>
      <c r="M7" s="23" t="s">
        <v>380</v>
      </c>
    </row>
    <row r="8" spans="1:13" ht="15" customHeight="1">
      <c r="A8" s="104"/>
      <c r="B8" s="106"/>
      <c r="C8" s="106"/>
      <c r="D8" s="107"/>
      <c r="E8" s="106"/>
      <c r="F8" s="23" t="s">
        <v>373</v>
      </c>
      <c r="G8" s="23" t="s">
        <v>374</v>
      </c>
      <c r="H8" s="23" t="s">
        <v>386</v>
      </c>
      <c r="I8" s="23" t="s">
        <v>383</v>
      </c>
      <c r="J8" s="23" t="s">
        <v>384</v>
      </c>
      <c r="K8" s="23" t="s">
        <v>378</v>
      </c>
      <c r="L8" s="23" t="s">
        <v>379</v>
      </c>
      <c r="M8" s="23" t="s">
        <v>380</v>
      </c>
    </row>
    <row r="9" spans="1:13" ht="15" customHeight="1">
      <c r="A9" s="104"/>
      <c r="B9" s="106"/>
      <c r="C9" s="106"/>
      <c r="D9" s="107"/>
      <c r="E9" s="106"/>
      <c r="F9" s="23" t="s">
        <v>387</v>
      </c>
      <c r="G9" s="23" t="s">
        <v>388</v>
      </c>
      <c r="H9" s="23" t="s">
        <v>389</v>
      </c>
      <c r="I9" s="23" t="s">
        <v>376</v>
      </c>
      <c r="J9" s="23" t="s">
        <v>390</v>
      </c>
      <c r="K9" s="23" t="s">
        <v>391</v>
      </c>
      <c r="L9" s="23" t="s">
        <v>385</v>
      </c>
      <c r="M9" s="23" t="s">
        <v>380</v>
      </c>
    </row>
    <row r="10" spans="1:13" ht="15" customHeight="1">
      <c r="A10" s="104"/>
      <c r="B10" s="106"/>
      <c r="C10" s="106"/>
      <c r="D10" s="107"/>
      <c r="E10" s="106"/>
      <c r="F10" s="23" t="s">
        <v>392</v>
      </c>
      <c r="G10" s="23" t="s">
        <v>393</v>
      </c>
      <c r="H10" s="23" t="s">
        <v>394</v>
      </c>
      <c r="I10" s="23" t="s">
        <v>376</v>
      </c>
      <c r="J10" s="23" t="s">
        <v>377</v>
      </c>
      <c r="K10" s="23" t="s">
        <v>378</v>
      </c>
      <c r="L10" s="23" t="s">
        <v>385</v>
      </c>
      <c r="M10" s="23" t="s">
        <v>380</v>
      </c>
    </row>
    <row r="11" spans="1:13" ht="15" customHeight="1">
      <c r="A11" s="104"/>
      <c r="B11" s="106"/>
      <c r="C11" s="106"/>
      <c r="D11" s="107"/>
      <c r="E11" s="106"/>
      <c r="F11" s="23" t="s">
        <v>395</v>
      </c>
      <c r="G11" s="23" t="s">
        <v>396</v>
      </c>
      <c r="H11" s="23" t="s">
        <v>397</v>
      </c>
      <c r="I11" s="23" t="s">
        <v>398</v>
      </c>
      <c r="J11" s="23" t="s">
        <v>390</v>
      </c>
      <c r="K11" s="23" t="s">
        <v>399</v>
      </c>
      <c r="L11" s="23" t="s">
        <v>400</v>
      </c>
      <c r="M11" s="23" t="s">
        <v>380</v>
      </c>
    </row>
    <row r="12" spans="1:13" ht="15" customHeight="1">
      <c r="A12" s="104"/>
      <c r="B12" s="106"/>
      <c r="C12" s="106"/>
      <c r="D12" s="107"/>
      <c r="E12" s="106"/>
      <c r="F12" s="23" t="s">
        <v>387</v>
      </c>
      <c r="G12" s="23" t="s">
        <v>401</v>
      </c>
      <c r="H12" s="23" t="s">
        <v>402</v>
      </c>
      <c r="I12" s="23" t="s">
        <v>403</v>
      </c>
      <c r="J12" s="23" t="s">
        <v>404</v>
      </c>
      <c r="K12" s="23"/>
      <c r="L12" s="23" t="s">
        <v>385</v>
      </c>
      <c r="M12" s="23" t="s">
        <v>380</v>
      </c>
    </row>
    <row r="13" spans="1:13" ht="15" customHeight="1">
      <c r="A13" s="104"/>
      <c r="B13" s="106"/>
      <c r="C13" s="106" t="s">
        <v>405</v>
      </c>
      <c r="D13" s="107">
        <v>5.46</v>
      </c>
      <c r="E13" s="106" t="s">
        <v>406</v>
      </c>
      <c r="F13" s="23" t="s">
        <v>373</v>
      </c>
      <c r="G13" s="23" t="s">
        <v>381</v>
      </c>
      <c r="H13" s="23" t="s">
        <v>407</v>
      </c>
      <c r="I13" s="23" t="s">
        <v>383</v>
      </c>
      <c r="J13" s="23" t="s">
        <v>408</v>
      </c>
      <c r="K13" s="23" t="s">
        <v>391</v>
      </c>
      <c r="L13" s="23" t="s">
        <v>385</v>
      </c>
      <c r="M13" s="23" t="s">
        <v>409</v>
      </c>
    </row>
    <row r="14" spans="1:13" ht="15" customHeight="1">
      <c r="A14" s="104"/>
      <c r="B14" s="106"/>
      <c r="C14" s="106"/>
      <c r="D14" s="107"/>
      <c r="E14" s="106"/>
      <c r="F14" s="23" t="s">
        <v>373</v>
      </c>
      <c r="G14" s="23" t="s">
        <v>410</v>
      </c>
      <c r="H14" s="23" t="s">
        <v>411</v>
      </c>
      <c r="I14" s="23" t="s">
        <v>376</v>
      </c>
      <c r="J14" s="23" t="s">
        <v>412</v>
      </c>
      <c r="K14" s="23" t="s">
        <v>413</v>
      </c>
      <c r="L14" s="23" t="s">
        <v>385</v>
      </c>
      <c r="M14" s="23" t="s">
        <v>380</v>
      </c>
    </row>
    <row r="15" spans="1:13" ht="15" customHeight="1">
      <c r="A15" s="104"/>
      <c r="B15" s="106"/>
      <c r="C15" s="106"/>
      <c r="D15" s="107"/>
      <c r="E15" s="106"/>
      <c r="F15" s="23" t="s">
        <v>373</v>
      </c>
      <c r="G15" s="23" t="s">
        <v>410</v>
      </c>
      <c r="H15" s="23" t="s">
        <v>414</v>
      </c>
      <c r="I15" s="23" t="s">
        <v>376</v>
      </c>
      <c r="J15" s="23" t="s">
        <v>415</v>
      </c>
      <c r="K15" s="23" t="s">
        <v>416</v>
      </c>
      <c r="L15" s="23" t="s">
        <v>385</v>
      </c>
      <c r="M15" s="23" t="s">
        <v>380</v>
      </c>
    </row>
    <row r="16" spans="1:13" ht="15" customHeight="1">
      <c r="A16" s="104"/>
      <c r="B16" s="106"/>
      <c r="C16" s="106"/>
      <c r="D16" s="107"/>
      <c r="E16" s="106"/>
      <c r="F16" s="23" t="s">
        <v>373</v>
      </c>
      <c r="G16" s="23" t="s">
        <v>410</v>
      </c>
      <c r="H16" s="23" t="s">
        <v>417</v>
      </c>
      <c r="I16" s="23" t="s">
        <v>383</v>
      </c>
      <c r="J16" s="23" t="s">
        <v>408</v>
      </c>
      <c r="K16" s="23" t="s">
        <v>418</v>
      </c>
      <c r="L16" s="23" t="s">
        <v>385</v>
      </c>
      <c r="M16" s="23" t="s">
        <v>380</v>
      </c>
    </row>
    <row r="17" spans="1:13" ht="15" customHeight="1">
      <c r="A17" s="104"/>
      <c r="B17" s="106"/>
      <c r="C17" s="106"/>
      <c r="D17" s="107"/>
      <c r="E17" s="106"/>
      <c r="F17" s="23" t="s">
        <v>395</v>
      </c>
      <c r="G17" s="23" t="s">
        <v>396</v>
      </c>
      <c r="H17" s="23" t="s">
        <v>419</v>
      </c>
      <c r="I17" s="23" t="s">
        <v>398</v>
      </c>
      <c r="J17" s="23" t="s">
        <v>420</v>
      </c>
      <c r="K17" s="23" t="s">
        <v>399</v>
      </c>
      <c r="L17" s="23" t="s">
        <v>400</v>
      </c>
      <c r="M17" s="23" t="s">
        <v>380</v>
      </c>
    </row>
    <row r="18" spans="1:13" ht="15" customHeight="1">
      <c r="A18" s="104"/>
      <c r="B18" s="106"/>
      <c r="C18" s="106"/>
      <c r="D18" s="107"/>
      <c r="E18" s="106"/>
      <c r="F18" s="23" t="s">
        <v>387</v>
      </c>
      <c r="G18" s="23" t="s">
        <v>401</v>
      </c>
      <c r="H18" s="23" t="s">
        <v>421</v>
      </c>
      <c r="I18" s="23" t="s">
        <v>383</v>
      </c>
      <c r="J18" s="23" t="s">
        <v>422</v>
      </c>
      <c r="K18" s="23" t="s">
        <v>378</v>
      </c>
      <c r="L18" s="23" t="s">
        <v>400</v>
      </c>
      <c r="M18" s="23" t="s">
        <v>380</v>
      </c>
    </row>
    <row r="19" spans="1:13" ht="15" customHeight="1">
      <c r="A19" s="104"/>
      <c r="B19" s="106"/>
      <c r="C19" s="106"/>
      <c r="D19" s="107"/>
      <c r="E19" s="106"/>
      <c r="F19" s="23" t="s">
        <v>392</v>
      </c>
      <c r="G19" s="23" t="s">
        <v>423</v>
      </c>
      <c r="H19" s="23" t="s">
        <v>424</v>
      </c>
      <c r="I19" s="23" t="s">
        <v>376</v>
      </c>
      <c r="J19" s="23" t="s">
        <v>425</v>
      </c>
      <c r="K19" s="23" t="s">
        <v>378</v>
      </c>
      <c r="L19" s="23" t="s">
        <v>385</v>
      </c>
      <c r="M19" s="23" t="s">
        <v>380</v>
      </c>
    </row>
    <row r="20" spans="1:13" ht="15" customHeight="1">
      <c r="A20" s="104"/>
      <c r="B20" s="106"/>
      <c r="C20" s="106" t="s">
        <v>426</v>
      </c>
      <c r="D20" s="107">
        <v>20</v>
      </c>
      <c r="E20" s="106" t="s">
        <v>427</v>
      </c>
      <c r="F20" s="23" t="s">
        <v>373</v>
      </c>
      <c r="G20" s="23" t="s">
        <v>374</v>
      </c>
      <c r="H20" s="23" t="s">
        <v>428</v>
      </c>
      <c r="I20" s="23" t="s">
        <v>376</v>
      </c>
      <c r="J20" s="23" t="s">
        <v>377</v>
      </c>
      <c r="K20" s="23" t="s">
        <v>378</v>
      </c>
      <c r="L20" s="23" t="s">
        <v>385</v>
      </c>
      <c r="M20" s="23" t="s">
        <v>380</v>
      </c>
    </row>
    <row r="21" spans="1:13" ht="15" customHeight="1">
      <c r="A21" s="104"/>
      <c r="B21" s="106"/>
      <c r="C21" s="106"/>
      <c r="D21" s="107"/>
      <c r="E21" s="106"/>
      <c r="F21" s="23" t="s">
        <v>373</v>
      </c>
      <c r="G21" s="23" t="s">
        <v>410</v>
      </c>
      <c r="H21" s="23" t="s">
        <v>429</v>
      </c>
      <c r="I21" s="23" t="s">
        <v>376</v>
      </c>
      <c r="J21" s="23" t="s">
        <v>412</v>
      </c>
      <c r="K21" s="23" t="s">
        <v>430</v>
      </c>
      <c r="L21" s="23" t="s">
        <v>385</v>
      </c>
      <c r="M21" s="23" t="s">
        <v>380</v>
      </c>
    </row>
    <row r="22" spans="1:13" ht="15" customHeight="1">
      <c r="A22" s="104"/>
      <c r="B22" s="106"/>
      <c r="C22" s="106"/>
      <c r="D22" s="107"/>
      <c r="E22" s="106"/>
      <c r="F22" s="23" t="s">
        <v>392</v>
      </c>
      <c r="G22" s="23" t="s">
        <v>393</v>
      </c>
      <c r="H22" s="23" t="s">
        <v>431</v>
      </c>
      <c r="I22" s="23" t="s">
        <v>376</v>
      </c>
      <c r="J22" s="23" t="s">
        <v>425</v>
      </c>
      <c r="K22" s="23" t="s">
        <v>378</v>
      </c>
      <c r="L22" s="23" t="s">
        <v>385</v>
      </c>
      <c r="M22" s="23" t="s">
        <v>380</v>
      </c>
    </row>
    <row r="23" spans="1:13" ht="15" customHeight="1">
      <c r="A23" s="104"/>
      <c r="B23" s="106"/>
      <c r="C23" s="106"/>
      <c r="D23" s="107"/>
      <c r="E23" s="106"/>
      <c r="F23" s="23" t="s">
        <v>395</v>
      </c>
      <c r="G23" s="23" t="s">
        <v>396</v>
      </c>
      <c r="H23" s="23" t="s">
        <v>432</v>
      </c>
      <c r="I23" s="23" t="s">
        <v>398</v>
      </c>
      <c r="J23" s="23" t="s">
        <v>379</v>
      </c>
      <c r="K23" s="23" t="s">
        <v>399</v>
      </c>
      <c r="L23" s="23" t="s">
        <v>400</v>
      </c>
      <c r="M23" s="23" t="s">
        <v>380</v>
      </c>
    </row>
    <row r="24" spans="1:13" ht="15" customHeight="1">
      <c r="A24" s="104"/>
      <c r="B24" s="106"/>
      <c r="C24" s="106"/>
      <c r="D24" s="107"/>
      <c r="E24" s="106"/>
      <c r="F24" s="23" t="s">
        <v>387</v>
      </c>
      <c r="G24" s="23" t="s">
        <v>388</v>
      </c>
      <c r="H24" s="23" t="s">
        <v>433</v>
      </c>
      <c r="I24" s="23" t="s">
        <v>383</v>
      </c>
      <c r="J24" s="23" t="s">
        <v>384</v>
      </c>
      <c r="K24" s="23" t="s">
        <v>378</v>
      </c>
      <c r="L24" s="23" t="s">
        <v>400</v>
      </c>
      <c r="M24" s="23" t="s">
        <v>380</v>
      </c>
    </row>
    <row r="25" spans="1:13" ht="15" customHeight="1">
      <c r="A25" s="104"/>
      <c r="B25" s="106"/>
      <c r="C25" s="106"/>
      <c r="D25" s="107"/>
      <c r="E25" s="106"/>
      <c r="F25" s="23" t="s">
        <v>373</v>
      </c>
      <c r="G25" s="23" t="s">
        <v>381</v>
      </c>
      <c r="H25" s="23" t="s">
        <v>434</v>
      </c>
      <c r="I25" s="23" t="s">
        <v>376</v>
      </c>
      <c r="J25" s="23" t="s">
        <v>377</v>
      </c>
      <c r="K25" s="23" t="s">
        <v>378</v>
      </c>
      <c r="L25" s="23" t="s">
        <v>385</v>
      </c>
      <c r="M25" s="23" t="s">
        <v>380</v>
      </c>
    </row>
    <row r="26" spans="1:13" ht="15" customHeight="1">
      <c r="A26" s="104"/>
      <c r="B26" s="106"/>
      <c r="C26" s="106"/>
      <c r="D26" s="107"/>
      <c r="E26" s="106"/>
      <c r="F26" s="23" t="s">
        <v>373</v>
      </c>
      <c r="G26" s="23" t="s">
        <v>410</v>
      </c>
      <c r="H26" s="23" t="s">
        <v>435</v>
      </c>
      <c r="I26" s="23" t="s">
        <v>376</v>
      </c>
      <c r="J26" s="23" t="s">
        <v>412</v>
      </c>
      <c r="K26" s="23" t="s">
        <v>430</v>
      </c>
      <c r="L26" s="23" t="s">
        <v>385</v>
      </c>
      <c r="M26" s="23" t="s">
        <v>380</v>
      </c>
    </row>
    <row r="27" spans="1:13" ht="15" customHeight="1">
      <c r="A27" s="104"/>
      <c r="B27" s="106"/>
      <c r="C27" s="106" t="s">
        <v>436</v>
      </c>
      <c r="D27" s="107">
        <v>10</v>
      </c>
      <c r="E27" s="106" t="s">
        <v>437</v>
      </c>
      <c r="F27" s="23" t="s">
        <v>373</v>
      </c>
      <c r="G27" s="23" t="s">
        <v>381</v>
      </c>
      <c r="H27" s="23" t="s">
        <v>438</v>
      </c>
      <c r="I27" s="23" t="s">
        <v>383</v>
      </c>
      <c r="J27" s="23" t="s">
        <v>408</v>
      </c>
      <c r="K27" s="23" t="s">
        <v>391</v>
      </c>
      <c r="L27" s="23" t="s">
        <v>385</v>
      </c>
      <c r="M27" s="23" t="s">
        <v>380</v>
      </c>
    </row>
    <row r="28" spans="1:13" ht="15" customHeight="1">
      <c r="A28" s="104"/>
      <c r="B28" s="106"/>
      <c r="C28" s="106"/>
      <c r="D28" s="107"/>
      <c r="E28" s="106"/>
      <c r="F28" s="23" t="s">
        <v>373</v>
      </c>
      <c r="G28" s="23" t="s">
        <v>410</v>
      </c>
      <c r="H28" s="23" t="s">
        <v>439</v>
      </c>
      <c r="I28" s="23" t="s">
        <v>376</v>
      </c>
      <c r="J28" s="23" t="s">
        <v>390</v>
      </c>
      <c r="K28" s="23" t="s">
        <v>430</v>
      </c>
      <c r="L28" s="23" t="s">
        <v>385</v>
      </c>
      <c r="M28" s="23" t="s">
        <v>380</v>
      </c>
    </row>
    <row r="29" spans="1:13" ht="15" customHeight="1">
      <c r="A29" s="104"/>
      <c r="B29" s="106"/>
      <c r="C29" s="106"/>
      <c r="D29" s="107"/>
      <c r="E29" s="106"/>
      <c r="F29" s="23" t="s">
        <v>373</v>
      </c>
      <c r="G29" s="23" t="s">
        <v>410</v>
      </c>
      <c r="H29" s="23" t="s">
        <v>440</v>
      </c>
      <c r="I29" s="23" t="s">
        <v>376</v>
      </c>
      <c r="J29" s="23" t="s">
        <v>390</v>
      </c>
      <c r="K29" s="23" t="s">
        <v>430</v>
      </c>
      <c r="L29" s="23" t="s">
        <v>385</v>
      </c>
      <c r="M29" s="23" t="s">
        <v>380</v>
      </c>
    </row>
    <row r="30" spans="1:13" ht="15" customHeight="1">
      <c r="A30" s="104"/>
      <c r="B30" s="106"/>
      <c r="C30" s="106"/>
      <c r="D30" s="107"/>
      <c r="E30" s="106"/>
      <c r="F30" s="23" t="s">
        <v>373</v>
      </c>
      <c r="G30" s="23" t="s">
        <v>410</v>
      </c>
      <c r="H30" s="23" t="s">
        <v>441</v>
      </c>
      <c r="I30" s="23" t="s">
        <v>376</v>
      </c>
      <c r="J30" s="23" t="s">
        <v>390</v>
      </c>
      <c r="K30" s="23" t="s">
        <v>430</v>
      </c>
      <c r="L30" s="23" t="s">
        <v>385</v>
      </c>
      <c r="M30" s="23" t="s">
        <v>380</v>
      </c>
    </row>
    <row r="31" spans="1:13" ht="15" customHeight="1">
      <c r="A31" s="104"/>
      <c r="B31" s="106"/>
      <c r="C31" s="106"/>
      <c r="D31" s="107"/>
      <c r="E31" s="106"/>
      <c r="F31" s="23" t="s">
        <v>392</v>
      </c>
      <c r="G31" s="23" t="s">
        <v>393</v>
      </c>
      <c r="H31" s="23" t="s">
        <v>431</v>
      </c>
      <c r="I31" s="23" t="s">
        <v>376</v>
      </c>
      <c r="J31" s="23" t="s">
        <v>442</v>
      </c>
      <c r="K31" s="23" t="s">
        <v>378</v>
      </c>
      <c r="L31" s="23" t="s">
        <v>385</v>
      </c>
      <c r="M31" s="23" t="s">
        <v>380</v>
      </c>
    </row>
    <row r="32" spans="1:13" ht="15" customHeight="1">
      <c r="A32" s="104"/>
      <c r="B32" s="106"/>
      <c r="C32" s="106"/>
      <c r="D32" s="107"/>
      <c r="E32" s="106"/>
      <c r="F32" s="23" t="s">
        <v>395</v>
      </c>
      <c r="G32" s="23" t="s">
        <v>396</v>
      </c>
      <c r="H32" s="23" t="s">
        <v>443</v>
      </c>
      <c r="I32" s="23" t="s">
        <v>398</v>
      </c>
      <c r="J32" s="23" t="s">
        <v>444</v>
      </c>
      <c r="K32" s="23" t="s">
        <v>399</v>
      </c>
      <c r="L32" s="23" t="s">
        <v>400</v>
      </c>
      <c r="M32" s="23" t="s">
        <v>380</v>
      </c>
    </row>
    <row r="33" spans="1:13" ht="15" customHeight="1">
      <c r="A33" s="104"/>
      <c r="B33" s="106"/>
      <c r="C33" s="106"/>
      <c r="D33" s="107"/>
      <c r="E33" s="106"/>
      <c r="F33" s="23" t="s">
        <v>387</v>
      </c>
      <c r="G33" s="23" t="s">
        <v>401</v>
      </c>
      <c r="H33" s="23" t="s">
        <v>445</v>
      </c>
      <c r="I33" s="23" t="s">
        <v>403</v>
      </c>
      <c r="J33" s="23" t="s">
        <v>404</v>
      </c>
      <c r="K33" s="23"/>
      <c r="L33" s="23" t="s">
        <v>400</v>
      </c>
      <c r="M33" s="23" t="s">
        <v>380</v>
      </c>
    </row>
    <row r="34" spans="1:13" ht="15" customHeight="1">
      <c r="A34" s="104"/>
      <c r="B34" s="106"/>
      <c r="C34" s="106" t="s">
        <v>446</v>
      </c>
      <c r="D34" s="107">
        <v>21.14</v>
      </c>
      <c r="E34" s="106" t="s">
        <v>447</v>
      </c>
      <c r="F34" s="23" t="s">
        <v>387</v>
      </c>
      <c r="G34" s="23" t="s">
        <v>401</v>
      </c>
      <c r="H34" s="23" t="s">
        <v>448</v>
      </c>
      <c r="I34" s="23" t="s">
        <v>403</v>
      </c>
      <c r="J34" s="23" t="s">
        <v>404</v>
      </c>
      <c r="K34" s="23"/>
      <c r="L34" s="23" t="s">
        <v>385</v>
      </c>
      <c r="M34" s="23" t="s">
        <v>380</v>
      </c>
    </row>
    <row r="35" spans="1:13" ht="15" customHeight="1">
      <c r="A35" s="104"/>
      <c r="B35" s="106"/>
      <c r="C35" s="106"/>
      <c r="D35" s="107"/>
      <c r="E35" s="106"/>
      <c r="F35" s="23" t="s">
        <v>392</v>
      </c>
      <c r="G35" s="23" t="s">
        <v>393</v>
      </c>
      <c r="H35" s="23" t="s">
        <v>449</v>
      </c>
      <c r="I35" s="23" t="s">
        <v>376</v>
      </c>
      <c r="J35" s="23" t="s">
        <v>442</v>
      </c>
      <c r="K35" s="23" t="s">
        <v>378</v>
      </c>
      <c r="L35" s="23" t="s">
        <v>385</v>
      </c>
      <c r="M35" s="23" t="s">
        <v>380</v>
      </c>
    </row>
    <row r="36" spans="1:13" ht="15" customHeight="1">
      <c r="A36" s="104"/>
      <c r="B36" s="106"/>
      <c r="C36" s="106"/>
      <c r="D36" s="107"/>
      <c r="E36" s="106"/>
      <c r="F36" s="23" t="s">
        <v>373</v>
      </c>
      <c r="G36" s="23" t="s">
        <v>374</v>
      </c>
      <c r="H36" s="23" t="s">
        <v>450</v>
      </c>
      <c r="I36" s="23" t="s">
        <v>383</v>
      </c>
      <c r="J36" s="23" t="s">
        <v>384</v>
      </c>
      <c r="K36" s="23" t="s">
        <v>378</v>
      </c>
      <c r="L36" s="23" t="s">
        <v>385</v>
      </c>
      <c r="M36" s="23" t="s">
        <v>380</v>
      </c>
    </row>
    <row r="37" spans="1:13" ht="15" customHeight="1">
      <c r="A37" s="104"/>
      <c r="B37" s="106"/>
      <c r="C37" s="106"/>
      <c r="D37" s="107"/>
      <c r="E37" s="106"/>
      <c r="F37" s="23" t="s">
        <v>387</v>
      </c>
      <c r="G37" s="23" t="s">
        <v>388</v>
      </c>
      <c r="H37" s="23" t="s">
        <v>451</v>
      </c>
      <c r="I37" s="23" t="s">
        <v>376</v>
      </c>
      <c r="J37" s="23" t="s">
        <v>377</v>
      </c>
      <c r="K37" s="23" t="s">
        <v>378</v>
      </c>
      <c r="L37" s="23" t="s">
        <v>385</v>
      </c>
      <c r="M37" s="23" t="s">
        <v>380</v>
      </c>
    </row>
    <row r="38" spans="1:13" ht="15" customHeight="1">
      <c r="A38" s="104"/>
      <c r="B38" s="106"/>
      <c r="C38" s="106"/>
      <c r="D38" s="107"/>
      <c r="E38" s="106"/>
      <c r="F38" s="23" t="s">
        <v>395</v>
      </c>
      <c r="G38" s="23" t="s">
        <v>396</v>
      </c>
      <c r="H38" s="23" t="s">
        <v>452</v>
      </c>
      <c r="I38" s="23" t="s">
        <v>398</v>
      </c>
      <c r="J38" s="23" t="s">
        <v>412</v>
      </c>
      <c r="K38" s="23" t="s">
        <v>399</v>
      </c>
      <c r="L38" s="23" t="s">
        <v>385</v>
      </c>
      <c r="M38" s="23" t="s">
        <v>380</v>
      </c>
    </row>
    <row r="39" spans="1:13" ht="15" customHeight="1">
      <c r="A39" s="104"/>
      <c r="B39" s="106"/>
      <c r="C39" s="106"/>
      <c r="D39" s="107"/>
      <c r="E39" s="106"/>
      <c r="F39" s="23" t="s">
        <v>373</v>
      </c>
      <c r="G39" s="23" t="s">
        <v>410</v>
      </c>
      <c r="H39" s="23" t="s">
        <v>453</v>
      </c>
      <c r="I39" s="23" t="s">
        <v>376</v>
      </c>
      <c r="J39" s="23" t="s">
        <v>408</v>
      </c>
      <c r="K39" s="23" t="s">
        <v>413</v>
      </c>
      <c r="L39" s="23" t="s">
        <v>379</v>
      </c>
      <c r="M39" s="23" t="s">
        <v>380</v>
      </c>
    </row>
    <row r="40" spans="1:13" ht="15" customHeight="1">
      <c r="A40" s="104"/>
      <c r="B40" s="106"/>
      <c r="C40" s="106"/>
      <c r="D40" s="107"/>
      <c r="E40" s="106"/>
      <c r="F40" s="23" t="s">
        <v>373</v>
      </c>
      <c r="G40" s="23" t="s">
        <v>410</v>
      </c>
      <c r="H40" s="23" t="s">
        <v>454</v>
      </c>
      <c r="I40" s="23" t="s">
        <v>376</v>
      </c>
      <c r="J40" s="23" t="s">
        <v>95</v>
      </c>
      <c r="K40" s="23" t="s">
        <v>455</v>
      </c>
      <c r="L40" s="23" t="s">
        <v>379</v>
      </c>
      <c r="M40" s="23" t="s">
        <v>380</v>
      </c>
    </row>
    <row r="41" spans="1:13" ht="15" customHeight="1">
      <c r="A41" s="104"/>
      <c r="B41" s="106"/>
      <c r="C41" s="106"/>
      <c r="D41" s="107"/>
      <c r="E41" s="106"/>
      <c r="F41" s="23" t="s">
        <v>395</v>
      </c>
      <c r="G41" s="23" t="s">
        <v>396</v>
      </c>
      <c r="H41" s="23" t="s">
        <v>456</v>
      </c>
      <c r="I41" s="23" t="s">
        <v>398</v>
      </c>
      <c r="J41" s="23" t="s">
        <v>390</v>
      </c>
      <c r="K41" s="23" t="s">
        <v>399</v>
      </c>
      <c r="L41" s="23" t="s">
        <v>385</v>
      </c>
      <c r="M41" s="23" t="s">
        <v>380</v>
      </c>
    </row>
    <row r="42" spans="1:13" ht="15" customHeight="1">
      <c r="A42" s="104"/>
      <c r="B42" s="106"/>
      <c r="C42" s="106" t="s">
        <v>457</v>
      </c>
      <c r="D42" s="107">
        <v>30</v>
      </c>
      <c r="E42" s="106" t="s">
        <v>458</v>
      </c>
      <c r="F42" s="23" t="s">
        <v>373</v>
      </c>
      <c r="G42" s="23" t="s">
        <v>410</v>
      </c>
      <c r="H42" s="23" t="s">
        <v>459</v>
      </c>
      <c r="I42" s="23" t="s">
        <v>376</v>
      </c>
      <c r="J42" s="23" t="s">
        <v>408</v>
      </c>
      <c r="K42" s="23" t="s">
        <v>430</v>
      </c>
      <c r="L42" s="23" t="s">
        <v>385</v>
      </c>
      <c r="M42" s="23" t="s">
        <v>380</v>
      </c>
    </row>
    <row r="43" spans="1:13" ht="15" customHeight="1">
      <c r="A43" s="104"/>
      <c r="B43" s="106"/>
      <c r="C43" s="106"/>
      <c r="D43" s="107"/>
      <c r="E43" s="106"/>
      <c r="F43" s="23" t="s">
        <v>373</v>
      </c>
      <c r="G43" s="23" t="s">
        <v>381</v>
      </c>
      <c r="H43" s="23" t="s">
        <v>460</v>
      </c>
      <c r="I43" s="23" t="s">
        <v>383</v>
      </c>
      <c r="J43" s="23" t="s">
        <v>408</v>
      </c>
      <c r="K43" s="23" t="s">
        <v>391</v>
      </c>
      <c r="L43" s="23" t="s">
        <v>379</v>
      </c>
      <c r="M43" s="23" t="s">
        <v>380</v>
      </c>
    </row>
    <row r="44" spans="1:13" ht="15" customHeight="1">
      <c r="A44" s="104"/>
      <c r="B44" s="106"/>
      <c r="C44" s="106"/>
      <c r="D44" s="107"/>
      <c r="E44" s="106"/>
      <c r="F44" s="23" t="s">
        <v>373</v>
      </c>
      <c r="G44" s="23" t="s">
        <v>410</v>
      </c>
      <c r="H44" s="23" t="s">
        <v>461</v>
      </c>
      <c r="I44" s="23" t="s">
        <v>376</v>
      </c>
      <c r="J44" s="23" t="s">
        <v>95</v>
      </c>
      <c r="K44" s="23" t="s">
        <v>418</v>
      </c>
      <c r="L44" s="23" t="s">
        <v>379</v>
      </c>
      <c r="M44" s="23" t="s">
        <v>380</v>
      </c>
    </row>
    <row r="45" spans="1:13" ht="15" customHeight="1">
      <c r="A45" s="104"/>
      <c r="B45" s="106"/>
      <c r="C45" s="106"/>
      <c r="D45" s="107"/>
      <c r="E45" s="106"/>
      <c r="F45" s="23" t="s">
        <v>395</v>
      </c>
      <c r="G45" s="23" t="s">
        <v>396</v>
      </c>
      <c r="H45" s="23" t="s">
        <v>462</v>
      </c>
      <c r="I45" s="23" t="s">
        <v>398</v>
      </c>
      <c r="J45" s="23" t="s">
        <v>379</v>
      </c>
      <c r="K45" s="23" t="s">
        <v>399</v>
      </c>
      <c r="L45" s="23" t="s">
        <v>400</v>
      </c>
      <c r="M45" s="23" t="s">
        <v>380</v>
      </c>
    </row>
    <row r="46" spans="1:13" ht="15" customHeight="1">
      <c r="A46" s="104"/>
      <c r="B46" s="106"/>
      <c r="C46" s="106"/>
      <c r="D46" s="107"/>
      <c r="E46" s="106"/>
      <c r="F46" s="23" t="s">
        <v>392</v>
      </c>
      <c r="G46" s="23" t="s">
        <v>393</v>
      </c>
      <c r="H46" s="23" t="s">
        <v>431</v>
      </c>
      <c r="I46" s="23" t="s">
        <v>376</v>
      </c>
      <c r="J46" s="23" t="s">
        <v>442</v>
      </c>
      <c r="K46" s="23" t="s">
        <v>378</v>
      </c>
      <c r="L46" s="23" t="s">
        <v>385</v>
      </c>
      <c r="M46" s="23" t="s">
        <v>380</v>
      </c>
    </row>
    <row r="47" spans="1:13" ht="15" customHeight="1">
      <c r="A47" s="104"/>
      <c r="B47" s="106"/>
      <c r="C47" s="106"/>
      <c r="D47" s="107"/>
      <c r="E47" s="106"/>
      <c r="F47" s="23" t="s">
        <v>387</v>
      </c>
      <c r="G47" s="23" t="s">
        <v>401</v>
      </c>
      <c r="H47" s="23" t="s">
        <v>463</v>
      </c>
      <c r="I47" s="23" t="s">
        <v>403</v>
      </c>
      <c r="J47" s="23" t="s">
        <v>404</v>
      </c>
      <c r="K47" s="23"/>
      <c r="L47" s="23" t="s">
        <v>400</v>
      </c>
      <c r="M47" s="23" t="s">
        <v>380</v>
      </c>
    </row>
    <row r="48" spans="1:13" ht="15" customHeight="1">
      <c r="A48" s="104"/>
      <c r="B48" s="106"/>
      <c r="C48" s="106" t="s">
        <v>464</v>
      </c>
      <c r="D48" s="107">
        <v>20</v>
      </c>
      <c r="E48" s="106" t="s">
        <v>465</v>
      </c>
      <c r="F48" s="23" t="s">
        <v>392</v>
      </c>
      <c r="G48" s="23" t="s">
        <v>392</v>
      </c>
      <c r="H48" s="23" t="s">
        <v>431</v>
      </c>
      <c r="I48" s="23" t="s">
        <v>376</v>
      </c>
      <c r="J48" s="23" t="s">
        <v>442</v>
      </c>
      <c r="K48" s="23" t="s">
        <v>378</v>
      </c>
      <c r="L48" s="23" t="s">
        <v>385</v>
      </c>
      <c r="M48" s="23" t="s">
        <v>380</v>
      </c>
    </row>
    <row r="49" spans="1:13" ht="15" customHeight="1">
      <c r="A49" s="104"/>
      <c r="B49" s="106"/>
      <c r="C49" s="106"/>
      <c r="D49" s="107"/>
      <c r="E49" s="106"/>
      <c r="F49" s="23" t="s">
        <v>373</v>
      </c>
      <c r="G49" s="23" t="s">
        <v>410</v>
      </c>
      <c r="H49" s="23" t="s">
        <v>466</v>
      </c>
      <c r="I49" s="23" t="s">
        <v>376</v>
      </c>
      <c r="J49" s="23" t="s">
        <v>408</v>
      </c>
      <c r="K49" s="23" t="s">
        <v>418</v>
      </c>
      <c r="L49" s="23" t="s">
        <v>379</v>
      </c>
      <c r="M49" s="23" t="s">
        <v>380</v>
      </c>
    </row>
    <row r="50" spans="1:13" ht="15" customHeight="1">
      <c r="A50" s="104"/>
      <c r="B50" s="106"/>
      <c r="C50" s="106"/>
      <c r="D50" s="107"/>
      <c r="E50" s="106"/>
      <c r="F50" s="23" t="s">
        <v>373</v>
      </c>
      <c r="G50" s="23" t="s">
        <v>410</v>
      </c>
      <c r="H50" s="23" t="s">
        <v>467</v>
      </c>
      <c r="I50" s="23" t="s">
        <v>376</v>
      </c>
      <c r="J50" s="23" t="s">
        <v>390</v>
      </c>
      <c r="K50" s="23" t="s">
        <v>430</v>
      </c>
      <c r="L50" s="23" t="s">
        <v>385</v>
      </c>
      <c r="M50" s="23" t="s">
        <v>380</v>
      </c>
    </row>
    <row r="51" spans="1:13" ht="24.95" customHeight="1">
      <c r="A51" s="104"/>
      <c r="B51" s="106"/>
      <c r="C51" s="106"/>
      <c r="D51" s="107"/>
      <c r="E51" s="106"/>
      <c r="F51" s="23" t="s">
        <v>387</v>
      </c>
      <c r="G51" s="23" t="s">
        <v>401</v>
      </c>
      <c r="H51" s="23" t="s">
        <v>468</v>
      </c>
      <c r="I51" s="23" t="s">
        <v>403</v>
      </c>
      <c r="J51" s="23" t="s">
        <v>404</v>
      </c>
      <c r="K51" s="23"/>
      <c r="L51" s="23" t="s">
        <v>379</v>
      </c>
      <c r="M51" s="23" t="s">
        <v>380</v>
      </c>
    </row>
    <row r="52" spans="1:13" ht="24.95" customHeight="1">
      <c r="A52" s="104"/>
      <c r="B52" s="106"/>
      <c r="C52" s="106"/>
      <c r="D52" s="107"/>
      <c r="E52" s="106"/>
      <c r="F52" s="23" t="s">
        <v>387</v>
      </c>
      <c r="G52" s="23" t="s">
        <v>469</v>
      </c>
      <c r="H52" s="23" t="s">
        <v>470</v>
      </c>
      <c r="I52" s="23" t="s">
        <v>403</v>
      </c>
      <c r="J52" s="23" t="s">
        <v>404</v>
      </c>
      <c r="K52" s="23"/>
      <c r="L52" s="23" t="s">
        <v>379</v>
      </c>
      <c r="M52" s="23" t="s">
        <v>380</v>
      </c>
    </row>
    <row r="53" spans="1:13" ht="15" customHeight="1">
      <c r="A53" s="104"/>
      <c r="B53" s="106"/>
      <c r="C53" s="106"/>
      <c r="D53" s="107"/>
      <c r="E53" s="106"/>
      <c r="F53" s="23" t="s">
        <v>373</v>
      </c>
      <c r="G53" s="23" t="s">
        <v>410</v>
      </c>
      <c r="H53" s="23" t="s">
        <v>471</v>
      </c>
      <c r="I53" s="23" t="s">
        <v>376</v>
      </c>
      <c r="J53" s="23" t="s">
        <v>390</v>
      </c>
      <c r="K53" s="23" t="s">
        <v>418</v>
      </c>
      <c r="L53" s="23" t="s">
        <v>379</v>
      </c>
      <c r="M53" s="23" t="s">
        <v>380</v>
      </c>
    </row>
    <row r="54" spans="1:13" ht="15" customHeight="1">
      <c r="A54" s="104"/>
      <c r="B54" s="106"/>
      <c r="C54" s="106"/>
      <c r="D54" s="107"/>
      <c r="E54" s="106"/>
      <c r="F54" s="23" t="s">
        <v>373</v>
      </c>
      <c r="G54" s="23" t="s">
        <v>374</v>
      </c>
      <c r="H54" s="23" t="s">
        <v>472</v>
      </c>
      <c r="I54" s="23" t="s">
        <v>376</v>
      </c>
      <c r="J54" s="23" t="s">
        <v>408</v>
      </c>
      <c r="K54" s="23" t="s">
        <v>418</v>
      </c>
      <c r="L54" s="23" t="s">
        <v>385</v>
      </c>
      <c r="M54" s="23" t="s">
        <v>380</v>
      </c>
    </row>
    <row r="55" spans="1:13" ht="15" customHeight="1">
      <c r="A55" s="104"/>
      <c r="B55" s="106" t="s">
        <v>473</v>
      </c>
      <c r="C55" s="106" t="s">
        <v>474</v>
      </c>
      <c r="D55" s="107">
        <v>2.9</v>
      </c>
      <c r="E55" s="106" t="s">
        <v>475</v>
      </c>
      <c r="F55" s="23" t="s">
        <v>373</v>
      </c>
      <c r="G55" s="23" t="s">
        <v>381</v>
      </c>
      <c r="H55" s="23" t="s">
        <v>476</v>
      </c>
      <c r="I55" s="23" t="s">
        <v>383</v>
      </c>
      <c r="J55" s="23" t="s">
        <v>384</v>
      </c>
      <c r="K55" s="23" t="s">
        <v>378</v>
      </c>
      <c r="L55" s="23" t="s">
        <v>385</v>
      </c>
      <c r="M55" s="23" t="s">
        <v>380</v>
      </c>
    </row>
    <row r="56" spans="1:13" ht="15" customHeight="1">
      <c r="A56" s="104"/>
      <c r="B56" s="106"/>
      <c r="C56" s="106"/>
      <c r="D56" s="107"/>
      <c r="E56" s="106"/>
      <c r="F56" s="23" t="s">
        <v>392</v>
      </c>
      <c r="G56" s="23" t="s">
        <v>393</v>
      </c>
      <c r="H56" s="23" t="s">
        <v>477</v>
      </c>
      <c r="I56" s="23" t="s">
        <v>383</v>
      </c>
      <c r="J56" s="23" t="s">
        <v>384</v>
      </c>
      <c r="K56" s="23" t="s">
        <v>378</v>
      </c>
      <c r="L56" s="23" t="s">
        <v>385</v>
      </c>
      <c r="M56" s="23" t="s">
        <v>380</v>
      </c>
    </row>
    <row r="57" spans="1:13" ht="15" customHeight="1">
      <c r="A57" s="104"/>
      <c r="B57" s="106"/>
      <c r="C57" s="106"/>
      <c r="D57" s="107"/>
      <c r="E57" s="106"/>
      <c r="F57" s="23" t="s">
        <v>395</v>
      </c>
      <c r="G57" s="23" t="s">
        <v>396</v>
      </c>
      <c r="H57" s="23" t="s">
        <v>478</v>
      </c>
      <c r="I57" s="23" t="s">
        <v>398</v>
      </c>
      <c r="J57" s="23" t="s">
        <v>479</v>
      </c>
      <c r="K57" s="23" t="s">
        <v>399</v>
      </c>
      <c r="L57" s="23" t="s">
        <v>400</v>
      </c>
      <c r="M57" s="23" t="s">
        <v>380</v>
      </c>
    </row>
    <row r="58" spans="1:13" ht="15" customHeight="1">
      <c r="A58" s="104"/>
      <c r="B58" s="106"/>
      <c r="C58" s="106"/>
      <c r="D58" s="107"/>
      <c r="E58" s="106"/>
      <c r="F58" s="23" t="s">
        <v>387</v>
      </c>
      <c r="G58" s="23" t="s">
        <v>401</v>
      </c>
      <c r="H58" s="23" t="s">
        <v>480</v>
      </c>
      <c r="I58" s="23" t="s">
        <v>383</v>
      </c>
      <c r="J58" s="23" t="s">
        <v>384</v>
      </c>
      <c r="K58" s="23" t="s">
        <v>378</v>
      </c>
      <c r="L58" s="23" t="s">
        <v>385</v>
      </c>
      <c r="M58" s="23" t="s">
        <v>380</v>
      </c>
    </row>
    <row r="59" spans="1:13" ht="15" customHeight="1">
      <c r="A59" s="104"/>
      <c r="B59" s="106"/>
      <c r="C59" s="106"/>
      <c r="D59" s="107"/>
      <c r="E59" s="106"/>
      <c r="F59" s="23" t="s">
        <v>373</v>
      </c>
      <c r="G59" s="23" t="s">
        <v>374</v>
      </c>
      <c r="H59" s="23" t="s">
        <v>375</v>
      </c>
      <c r="I59" s="23" t="s">
        <v>383</v>
      </c>
      <c r="J59" s="23" t="s">
        <v>384</v>
      </c>
      <c r="K59" s="23" t="s">
        <v>378</v>
      </c>
      <c r="L59" s="23" t="s">
        <v>385</v>
      </c>
      <c r="M59" s="23" t="s">
        <v>380</v>
      </c>
    </row>
    <row r="60" spans="1:13" ht="15" customHeight="1">
      <c r="A60" s="104"/>
      <c r="B60" s="106"/>
      <c r="C60" s="106"/>
      <c r="D60" s="107"/>
      <c r="E60" s="106"/>
      <c r="F60" s="23" t="s">
        <v>373</v>
      </c>
      <c r="G60" s="23" t="s">
        <v>381</v>
      </c>
      <c r="H60" s="23" t="s">
        <v>382</v>
      </c>
      <c r="I60" s="23" t="s">
        <v>383</v>
      </c>
      <c r="J60" s="23" t="s">
        <v>384</v>
      </c>
      <c r="K60" s="23" t="s">
        <v>378</v>
      </c>
      <c r="L60" s="23" t="s">
        <v>385</v>
      </c>
      <c r="M60" s="23" t="s">
        <v>380</v>
      </c>
    </row>
    <row r="61" spans="1:13" ht="15" customHeight="1">
      <c r="A61" s="104"/>
      <c r="B61" s="106"/>
      <c r="C61" s="106"/>
      <c r="D61" s="107"/>
      <c r="E61" s="106"/>
      <c r="F61" s="23" t="s">
        <v>387</v>
      </c>
      <c r="G61" s="23" t="s">
        <v>388</v>
      </c>
      <c r="H61" s="23" t="s">
        <v>481</v>
      </c>
      <c r="I61" s="23" t="s">
        <v>376</v>
      </c>
      <c r="J61" s="23" t="s">
        <v>482</v>
      </c>
      <c r="K61" s="23" t="s">
        <v>391</v>
      </c>
      <c r="L61" s="23" t="s">
        <v>385</v>
      </c>
      <c r="M61" s="23" t="s">
        <v>380</v>
      </c>
    </row>
    <row r="62" spans="1:13" ht="15" customHeight="1">
      <c r="A62" s="104"/>
      <c r="B62" s="106"/>
      <c r="C62" s="106"/>
      <c r="D62" s="107"/>
      <c r="E62" s="106"/>
      <c r="F62" s="23" t="s">
        <v>373</v>
      </c>
      <c r="G62" s="23" t="s">
        <v>410</v>
      </c>
      <c r="H62" s="23" t="s">
        <v>483</v>
      </c>
      <c r="I62" s="23" t="s">
        <v>383</v>
      </c>
      <c r="J62" s="23" t="s">
        <v>408</v>
      </c>
      <c r="K62" s="23" t="s">
        <v>484</v>
      </c>
      <c r="L62" s="23" t="s">
        <v>385</v>
      </c>
      <c r="M62" s="23" t="s">
        <v>380</v>
      </c>
    </row>
    <row r="63" spans="1:13" ht="15" customHeight="1">
      <c r="A63" s="104"/>
      <c r="B63" s="106"/>
      <c r="C63" s="106" t="s">
        <v>485</v>
      </c>
      <c r="D63" s="107">
        <v>10</v>
      </c>
      <c r="E63" s="106" t="s">
        <v>486</v>
      </c>
      <c r="F63" s="23" t="s">
        <v>392</v>
      </c>
      <c r="G63" s="23" t="s">
        <v>393</v>
      </c>
      <c r="H63" s="23" t="s">
        <v>487</v>
      </c>
      <c r="I63" s="23" t="s">
        <v>376</v>
      </c>
      <c r="J63" s="23" t="s">
        <v>425</v>
      </c>
      <c r="K63" s="23" t="s">
        <v>378</v>
      </c>
      <c r="L63" s="23" t="s">
        <v>385</v>
      </c>
      <c r="M63" s="23" t="s">
        <v>380</v>
      </c>
    </row>
    <row r="64" spans="1:13" ht="26.1" customHeight="1">
      <c r="A64" s="104"/>
      <c r="B64" s="106"/>
      <c r="C64" s="106"/>
      <c r="D64" s="107"/>
      <c r="E64" s="106"/>
      <c r="F64" s="23" t="s">
        <v>373</v>
      </c>
      <c r="G64" s="23" t="s">
        <v>410</v>
      </c>
      <c r="H64" s="23" t="s">
        <v>488</v>
      </c>
      <c r="I64" s="23" t="s">
        <v>398</v>
      </c>
      <c r="J64" s="23" t="s">
        <v>385</v>
      </c>
      <c r="K64" s="23" t="s">
        <v>416</v>
      </c>
      <c r="L64" s="23" t="s">
        <v>385</v>
      </c>
      <c r="M64" s="23" t="s">
        <v>380</v>
      </c>
    </row>
    <row r="65" spans="1:13" ht="15" customHeight="1">
      <c r="A65" s="104"/>
      <c r="B65" s="106"/>
      <c r="C65" s="106"/>
      <c r="D65" s="107"/>
      <c r="E65" s="106"/>
      <c r="F65" s="23" t="s">
        <v>373</v>
      </c>
      <c r="G65" s="23" t="s">
        <v>381</v>
      </c>
      <c r="H65" s="23" t="s">
        <v>489</v>
      </c>
      <c r="I65" s="23" t="s">
        <v>376</v>
      </c>
      <c r="J65" s="23" t="s">
        <v>425</v>
      </c>
      <c r="K65" s="23" t="s">
        <v>378</v>
      </c>
      <c r="L65" s="23" t="s">
        <v>385</v>
      </c>
      <c r="M65" s="23" t="s">
        <v>380</v>
      </c>
    </row>
    <row r="66" spans="1:13" ht="15" customHeight="1">
      <c r="A66" s="104"/>
      <c r="B66" s="106"/>
      <c r="C66" s="106"/>
      <c r="D66" s="107"/>
      <c r="E66" s="106"/>
      <c r="F66" s="23" t="s">
        <v>395</v>
      </c>
      <c r="G66" s="23" t="s">
        <v>396</v>
      </c>
      <c r="H66" s="23" t="s">
        <v>490</v>
      </c>
      <c r="I66" s="23" t="s">
        <v>398</v>
      </c>
      <c r="J66" s="23" t="s">
        <v>491</v>
      </c>
      <c r="K66" s="23" t="s">
        <v>492</v>
      </c>
      <c r="L66" s="23" t="s">
        <v>390</v>
      </c>
      <c r="M66" s="23" t="s">
        <v>380</v>
      </c>
    </row>
    <row r="67" spans="1:13" ht="15" customHeight="1">
      <c r="A67" s="104"/>
      <c r="B67" s="106"/>
      <c r="C67" s="106"/>
      <c r="D67" s="107"/>
      <c r="E67" s="106"/>
      <c r="F67" s="23" t="s">
        <v>387</v>
      </c>
      <c r="G67" s="23" t="s">
        <v>401</v>
      </c>
      <c r="H67" s="23" t="s">
        <v>493</v>
      </c>
      <c r="I67" s="23" t="s">
        <v>383</v>
      </c>
      <c r="J67" s="23" t="s">
        <v>422</v>
      </c>
      <c r="K67" s="23" t="s">
        <v>430</v>
      </c>
      <c r="L67" s="23" t="s">
        <v>385</v>
      </c>
      <c r="M67" s="23" t="s">
        <v>380</v>
      </c>
    </row>
    <row r="68" spans="1:13" ht="15" customHeight="1">
      <c r="A68" s="104"/>
      <c r="B68" s="106"/>
      <c r="C68" s="106"/>
      <c r="D68" s="107"/>
      <c r="E68" s="106"/>
      <c r="F68" s="23" t="s">
        <v>387</v>
      </c>
      <c r="G68" s="23" t="s">
        <v>388</v>
      </c>
      <c r="H68" s="23" t="s">
        <v>494</v>
      </c>
      <c r="I68" s="23" t="s">
        <v>376</v>
      </c>
      <c r="J68" s="23" t="s">
        <v>495</v>
      </c>
      <c r="K68" s="23" t="s">
        <v>391</v>
      </c>
      <c r="L68" s="23" t="s">
        <v>390</v>
      </c>
      <c r="M68" s="23" t="s">
        <v>380</v>
      </c>
    </row>
    <row r="69" spans="1:13" ht="15" customHeight="1">
      <c r="A69" s="104"/>
      <c r="B69" s="106"/>
      <c r="C69" s="106"/>
      <c r="D69" s="107"/>
      <c r="E69" s="106"/>
      <c r="F69" s="23" t="s">
        <v>373</v>
      </c>
      <c r="G69" s="23" t="s">
        <v>374</v>
      </c>
      <c r="H69" s="23" t="s">
        <v>496</v>
      </c>
      <c r="I69" s="23" t="s">
        <v>383</v>
      </c>
      <c r="J69" s="23" t="s">
        <v>384</v>
      </c>
      <c r="K69" s="23" t="s">
        <v>378</v>
      </c>
      <c r="L69" s="23" t="s">
        <v>400</v>
      </c>
      <c r="M69" s="23" t="s">
        <v>380</v>
      </c>
    </row>
    <row r="70" spans="1:13" ht="15" customHeight="1">
      <c r="A70" s="104"/>
      <c r="B70" s="106"/>
      <c r="C70" s="106"/>
      <c r="D70" s="107"/>
      <c r="E70" s="106"/>
      <c r="F70" s="23" t="s">
        <v>395</v>
      </c>
      <c r="G70" s="23" t="s">
        <v>396</v>
      </c>
      <c r="H70" s="23" t="s">
        <v>497</v>
      </c>
      <c r="I70" s="23" t="s">
        <v>398</v>
      </c>
      <c r="J70" s="23" t="s">
        <v>498</v>
      </c>
      <c r="K70" s="23" t="s">
        <v>499</v>
      </c>
      <c r="L70" s="23" t="s">
        <v>390</v>
      </c>
      <c r="M70" s="23" t="s">
        <v>380</v>
      </c>
    </row>
    <row r="71" spans="1:13" ht="15" customHeight="1">
      <c r="A71" s="104"/>
      <c r="B71" s="106"/>
      <c r="C71" s="106"/>
      <c r="D71" s="107"/>
      <c r="E71" s="106"/>
      <c r="F71" s="23" t="s">
        <v>395</v>
      </c>
      <c r="G71" s="23" t="s">
        <v>396</v>
      </c>
      <c r="H71" s="23" t="s">
        <v>500</v>
      </c>
      <c r="I71" s="23" t="s">
        <v>398</v>
      </c>
      <c r="J71" s="23" t="s">
        <v>501</v>
      </c>
      <c r="K71" s="23" t="s">
        <v>492</v>
      </c>
      <c r="L71" s="23" t="s">
        <v>385</v>
      </c>
      <c r="M71" s="23" t="s">
        <v>380</v>
      </c>
    </row>
    <row r="72" spans="1:13" ht="15" customHeight="1">
      <c r="A72" s="104"/>
      <c r="B72" s="106"/>
      <c r="C72" s="106"/>
      <c r="D72" s="107"/>
      <c r="E72" s="106"/>
      <c r="F72" s="23" t="s">
        <v>387</v>
      </c>
      <c r="G72" s="23" t="s">
        <v>401</v>
      </c>
      <c r="H72" s="23" t="s">
        <v>502</v>
      </c>
      <c r="I72" s="23" t="s">
        <v>383</v>
      </c>
      <c r="J72" s="23" t="s">
        <v>384</v>
      </c>
      <c r="K72" s="23" t="s">
        <v>378</v>
      </c>
      <c r="L72" s="23" t="s">
        <v>390</v>
      </c>
      <c r="M72" s="23" t="s">
        <v>380</v>
      </c>
    </row>
    <row r="73" spans="1:13" ht="15" customHeight="1">
      <c r="A73" s="104"/>
      <c r="B73" s="106"/>
      <c r="C73" s="106" t="s">
        <v>503</v>
      </c>
      <c r="D73" s="107">
        <v>23.3</v>
      </c>
      <c r="E73" s="106" t="s">
        <v>504</v>
      </c>
      <c r="F73" s="23" t="s">
        <v>387</v>
      </c>
      <c r="G73" s="23" t="s">
        <v>401</v>
      </c>
      <c r="H73" s="23" t="s">
        <v>505</v>
      </c>
      <c r="I73" s="23" t="s">
        <v>383</v>
      </c>
      <c r="J73" s="23" t="s">
        <v>422</v>
      </c>
      <c r="K73" s="23" t="s">
        <v>430</v>
      </c>
      <c r="L73" s="23" t="s">
        <v>390</v>
      </c>
      <c r="M73" s="23" t="s">
        <v>380</v>
      </c>
    </row>
    <row r="74" spans="1:13" ht="15" customHeight="1">
      <c r="A74" s="104"/>
      <c r="B74" s="106"/>
      <c r="C74" s="106"/>
      <c r="D74" s="107"/>
      <c r="E74" s="106"/>
      <c r="F74" s="23" t="s">
        <v>392</v>
      </c>
      <c r="G74" s="23" t="s">
        <v>393</v>
      </c>
      <c r="H74" s="23" t="s">
        <v>487</v>
      </c>
      <c r="I74" s="23" t="s">
        <v>376</v>
      </c>
      <c r="J74" s="23" t="s">
        <v>425</v>
      </c>
      <c r="K74" s="23" t="s">
        <v>378</v>
      </c>
      <c r="L74" s="23" t="s">
        <v>385</v>
      </c>
      <c r="M74" s="23" t="s">
        <v>380</v>
      </c>
    </row>
    <row r="75" spans="1:13" ht="15" customHeight="1">
      <c r="A75" s="104"/>
      <c r="B75" s="106"/>
      <c r="C75" s="106"/>
      <c r="D75" s="107"/>
      <c r="E75" s="106"/>
      <c r="F75" s="23" t="s">
        <v>387</v>
      </c>
      <c r="G75" s="23" t="s">
        <v>469</v>
      </c>
      <c r="H75" s="23" t="s">
        <v>506</v>
      </c>
      <c r="I75" s="23" t="s">
        <v>376</v>
      </c>
      <c r="J75" s="23" t="s">
        <v>507</v>
      </c>
      <c r="K75" s="23" t="s">
        <v>399</v>
      </c>
      <c r="L75" s="23" t="s">
        <v>385</v>
      </c>
      <c r="M75" s="23" t="s">
        <v>380</v>
      </c>
    </row>
    <row r="76" spans="1:13" ht="15" customHeight="1">
      <c r="A76" s="104"/>
      <c r="B76" s="106"/>
      <c r="C76" s="106"/>
      <c r="D76" s="107"/>
      <c r="E76" s="106"/>
      <c r="F76" s="23" t="s">
        <v>373</v>
      </c>
      <c r="G76" s="23" t="s">
        <v>381</v>
      </c>
      <c r="H76" s="23" t="s">
        <v>508</v>
      </c>
      <c r="I76" s="23" t="s">
        <v>383</v>
      </c>
      <c r="J76" s="23" t="s">
        <v>408</v>
      </c>
      <c r="K76" s="23" t="s">
        <v>391</v>
      </c>
      <c r="L76" s="23" t="s">
        <v>390</v>
      </c>
      <c r="M76" s="23" t="s">
        <v>380</v>
      </c>
    </row>
    <row r="77" spans="1:13" ht="15" customHeight="1">
      <c r="A77" s="104"/>
      <c r="B77" s="106"/>
      <c r="C77" s="106"/>
      <c r="D77" s="107"/>
      <c r="E77" s="106"/>
      <c r="F77" s="23" t="s">
        <v>373</v>
      </c>
      <c r="G77" s="23" t="s">
        <v>410</v>
      </c>
      <c r="H77" s="23" t="s">
        <v>509</v>
      </c>
      <c r="I77" s="23" t="s">
        <v>376</v>
      </c>
      <c r="J77" s="23" t="s">
        <v>510</v>
      </c>
      <c r="K77" s="23" t="s">
        <v>416</v>
      </c>
      <c r="L77" s="23" t="s">
        <v>385</v>
      </c>
      <c r="M77" s="23" t="s">
        <v>380</v>
      </c>
    </row>
    <row r="78" spans="1:13" ht="15" customHeight="1">
      <c r="A78" s="104"/>
      <c r="B78" s="106"/>
      <c r="C78" s="106"/>
      <c r="D78" s="107"/>
      <c r="E78" s="106"/>
      <c r="F78" s="23" t="s">
        <v>395</v>
      </c>
      <c r="G78" s="23" t="s">
        <v>396</v>
      </c>
      <c r="H78" s="23" t="s">
        <v>511</v>
      </c>
      <c r="I78" s="23" t="s">
        <v>398</v>
      </c>
      <c r="J78" s="23" t="s">
        <v>512</v>
      </c>
      <c r="K78" s="23" t="s">
        <v>399</v>
      </c>
      <c r="L78" s="23" t="s">
        <v>390</v>
      </c>
      <c r="M78" s="23" t="s">
        <v>380</v>
      </c>
    </row>
    <row r="79" spans="1:13" ht="15" customHeight="1">
      <c r="A79" s="104"/>
      <c r="B79" s="106"/>
      <c r="C79" s="106"/>
      <c r="D79" s="107"/>
      <c r="E79" s="106"/>
      <c r="F79" s="23" t="s">
        <v>387</v>
      </c>
      <c r="G79" s="23" t="s">
        <v>388</v>
      </c>
      <c r="H79" s="23" t="s">
        <v>513</v>
      </c>
      <c r="I79" s="23" t="s">
        <v>383</v>
      </c>
      <c r="J79" s="23" t="s">
        <v>384</v>
      </c>
      <c r="K79" s="23" t="s">
        <v>378</v>
      </c>
      <c r="L79" s="23" t="s">
        <v>390</v>
      </c>
      <c r="M79" s="23" t="s">
        <v>380</v>
      </c>
    </row>
    <row r="80" spans="1:13" ht="15" customHeight="1">
      <c r="A80" s="104"/>
      <c r="B80" s="106"/>
      <c r="C80" s="106"/>
      <c r="D80" s="107"/>
      <c r="E80" s="106"/>
      <c r="F80" s="23" t="s">
        <v>373</v>
      </c>
      <c r="G80" s="23" t="s">
        <v>374</v>
      </c>
      <c r="H80" s="23" t="s">
        <v>514</v>
      </c>
      <c r="I80" s="23" t="s">
        <v>376</v>
      </c>
      <c r="J80" s="23" t="s">
        <v>377</v>
      </c>
      <c r="K80" s="23" t="s">
        <v>378</v>
      </c>
      <c r="L80" s="23" t="s">
        <v>390</v>
      </c>
      <c r="M80" s="23" t="s">
        <v>380</v>
      </c>
    </row>
    <row r="81" spans="1:13" ht="15" customHeight="1">
      <c r="A81" s="104"/>
      <c r="B81" s="106"/>
      <c r="C81" s="106"/>
      <c r="D81" s="107"/>
      <c r="E81" s="106"/>
      <c r="F81" s="23" t="s">
        <v>395</v>
      </c>
      <c r="G81" s="23" t="s">
        <v>396</v>
      </c>
      <c r="H81" s="23" t="s">
        <v>515</v>
      </c>
      <c r="I81" s="23" t="s">
        <v>398</v>
      </c>
      <c r="J81" s="23" t="s">
        <v>412</v>
      </c>
      <c r="K81" s="23" t="s">
        <v>399</v>
      </c>
      <c r="L81" s="23" t="s">
        <v>390</v>
      </c>
      <c r="M81" s="23" t="s">
        <v>380</v>
      </c>
    </row>
    <row r="82" spans="1:13" ht="15" customHeight="1">
      <c r="A82" s="104"/>
      <c r="B82" s="106"/>
      <c r="C82" s="106"/>
      <c r="D82" s="107"/>
      <c r="E82" s="106"/>
      <c r="F82" s="23" t="s">
        <v>395</v>
      </c>
      <c r="G82" s="23" t="s">
        <v>396</v>
      </c>
      <c r="H82" s="23" t="s">
        <v>516</v>
      </c>
      <c r="I82" s="23" t="s">
        <v>398</v>
      </c>
      <c r="J82" s="23" t="s">
        <v>517</v>
      </c>
      <c r="K82" s="23" t="s">
        <v>399</v>
      </c>
      <c r="L82" s="23" t="s">
        <v>385</v>
      </c>
      <c r="M82" s="23" t="s">
        <v>380</v>
      </c>
    </row>
    <row r="83" spans="1:13" ht="15" customHeight="1">
      <c r="A83" s="104"/>
      <c r="B83" s="106"/>
      <c r="C83" s="106"/>
      <c r="D83" s="107"/>
      <c r="E83" s="106"/>
      <c r="F83" s="23" t="s">
        <v>373</v>
      </c>
      <c r="G83" s="23" t="s">
        <v>410</v>
      </c>
      <c r="H83" s="23" t="s">
        <v>518</v>
      </c>
      <c r="I83" s="23" t="s">
        <v>376</v>
      </c>
      <c r="J83" s="23" t="s">
        <v>444</v>
      </c>
      <c r="K83" s="23" t="s">
        <v>430</v>
      </c>
      <c r="L83" s="23" t="s">
        <v>385</v>
      </c>
      <c r="M83" s="23" t="s">
        <v>380</v>
      </c>
    </row>
    <row r="84" spans="1:13" ht="15" customHeight="1">
      <c r="A84" s="104"/>
      <c r="B84" s="106"/>
      <c r="C84" s="106"/>
      <c r="D84" s="107"/>
      <c r="E84" s="106"/>
      <c r="F84" s="23" t="s">
        <v>373</v>
      </c>
      <c r="G84" s="23" t="s">
        <v>410</v>
      </c>
      <c r="H84" s="23" t="s">
        <v>519</v>
      </c>
      <c r="I84" s="23" t="s">
        <v>376</v>
      </c>
      <c r="J84" s="23" t="s">
        <v>444</v>
      </c>
      <c r="K84" s="23" t="s">
        <v>430</v>
      </c>
      <c r="L84" s="23" t="s">
        <v>385</v>
      </c>
      <c r="M84" s="23" t="s">
        <v>380</v>
      </c>
    </row>
    <row r="85" spans="1:13" ht="15" customHeight="1">
      <c r="A85" s="104"/>
      <c r="B85" s="106"/>
      <c r="C85" s="106" t="s">
        <v>520</v>
      </c>
      <c r="D85" s="107">
        <v>279</v>
      </c>
      <c r="E85" s="106" t="s">
        <v>521</v>
      </c>
      <c r="F85" s="23" t="s">
        <v>373</v>
      </c>
      <c r="G85" s="23" t="s">
        <v>410</v>
      </c>
      <c r="H85" s="23" t="s">
        <v>522</v>
      </c>
      <c r="I85" s="23" t="s">
        <v>376</v>
      </c>
      <c r="J85" s="23" t="s">
        <v>510</v>
      </c>
      <c r="K85" s="23" t="s">
        <v>416</v>
      </c>
      <c r="L85" s="23" t="s">
        <v>385</v>
      </c>
      <c r="M85" s="23" t="s">
        <v>380</v>
      </c>
    </row>
    <row r="86" spans="1:13" ht="15" customHeight="1">
      <c r="A86" s="104"/>
      <c r="B86" s="106"/>
      <c r="C86" s="106"/>
      <c r="D86" s="107"/>
      <c r="E86" s="106"/>
      <c r="F86" s="23" t="s">
        <v>373</v>
      </c>
      <c r="G86" s="23" t="s">
        <v>374</v>
      </c>
      <c r="H86" s="23" t="s">
        <v>523</v>
      </c>
      <c r="I86" s="23" t="s">
        <v>383</v>
      </c>
      <c r="J86" s="23" t="s">
        <v>384</v>
      </c>
      <c r="K86" s="23" t="s">
        <v>378</v>
      </c>
      <c r="L86" s="23" t="s">
        <v>385</v>
      </c>
      <c r="M86" s="23" t="s">
        <v>380</v>
      </c>
    </row>
    <row r="87" spans="1:13" ht="15" customHeight="1">
      <c r="A87" s="104"/>
      <c r="B87" s="106"/>
      <c r="C87" s="106"/>
      <c r="D87" s="107"/>
      <c r="E87" s="106"/>
      <c r="F87" s="23" t="s">
        <v>387</v>
      </c>
      <c r="G87" s="23" t="s">
        <v>401</v>
      </c>
      <c r="H87" s="23" t="s">
        <v>524</v>
      </c>
      <c r="I87" s="23" t="s">
        <v>398</v>
      </c>
      <c r="J87" s="23" t="s">
        <v>408</v>
      </c>
      <c r="K87" s="23" t="s">
        <v>378</v>
      </c>
      <c r="L87" s="23" t="s">
        <v>385</v>
      </c>
      <c r="M87" s="23" t="s">
        <v>380</v>
      </c>
    </row>
    <row r="88" spans="1:13" ht="15" customHeight="1">
      <c r="A88" s="104"/>
      <c r="B88" s="106"/>
      <c r="C88" s="106"/>
      <c r="D88" s="107"/>
      <c r="E88" s="106"/>
      <c r="F88" s="23" t="s">
        <v>395</v>
      </c>
      <c r="G88" s="23" t="s">
        <v>396</v>
      </c>
      <c r="H88" s="23" t="s">
        <v>525</v>
      </c>
      <c r="I88" s="23" t="s">
        <v>398</v>
      </c>
      <c r="J88" s="23" t="s">
        <v>526</v>
      </c>
      <c r="K88" s="23" t="s">
        <v>399</v>
      </c>
      <c r="L88" s="23" t="s">
        <v>400</v>
      </c>
      <c r="M88" s="23" t="s">
        <v>380</v>
      </c>
    </row>
    <row r="89" spans="1:13" ht="15" customHeight="1">
      <c r="A89" s="104"/>
      <c r="B89" s="106"/>
      <c r="C89" s="106"/>
      <c r="D89" s="107"/>
      <c r="E89" s="106"/>
      <c r="F89" s="23" t="s">
        <v>387</v>
      </c>
      <c r="G89" s="23" t="s">
        <v>469</v>
      </c>
      <c r="H89" s="23" t="s">
        <v>506</v>
      </c>
      <c r="I89" s="23" t="s">
        <v>376</v>
      </c>
      <c r="J89" s="23" t="s">
        <v>507</v>
      </c>
      <c r="K89" s="23" t="s">
        <v>399</v>
      </c>
      <c r="L89" s="23" t="s">
        <v>385</v>
      </c>
      <c r="M89" s="23" t="s">
        <v>380</v>
      </c>
    </row>
    <row r="90" spans="1:13" ht="15" customHeight="1">
      <c r="A90" s="104"/>
      <c r="B90" s="106"/>
      <c r="C90" s="106"/>
      <c r="D90" s="107"/>
      <c r="E90" s="106"/>
      <c r="F90" s="23" t="s">
        <v>392</v>
      </c>
      <c r="G90" s="23" t="s">
        <v>393</v>
      </c>
      <c r="H90" s="23" t="s">
        <v>527</v>
      </c>
      <c r="I90" s="23" t="s">
        <v>376</v>
      </c>
      <c r="J90" s="23" t="s">
        <v>425</v>
      </c>
      <c r="K90" s="23" t="s">
        <v>378</v>
      </c>
      <c r="L90" s="23" t="s">
        <v>385</v>
      </c>
      <c r="M90" s="23" t="s">
        <v>380</v>
      </c>
    </row>
    <row r="91" spans="1:13" ht="15" customHeight="1">
      <c r="A91" s="104"/>
      <c r="B91" s="106"/>
      <c r="C91" s="106"/>
      <c r="D91" s="107"/>
      <c r="E91" s="106"/>
      <c r="F91" s="23" t="s">
        <v>373</v>
      </c>
      <c r="G91" s="23" t="s">
        <v>410</v>
      </c>
      <c r="H91" s="23" t="s">
        <v>528</v>
      </c>
      <c r="I91" s="23" t="s">
        <v>383</v>
      </c>
      <c r="J91" s="23" t="s">
        <v>529</v>
      </c>
      <c r="K91" s="23" t="s">
        <v>430</v>
      </c>
      <c r="L91" s="23" t="s">
        <v>385</v>
      </c>
      <c r="M91" s="23" t="s">
        <v>380</v>
      </c>
    </row>
    <row r="92" spans="1:13" ht="15" customHeight="1">
      <c r="A92" s="104"/>
      <c r="B92" s="106"/>
      <c r="C92" s="106"/>
      <c r="D92" s="107"/>
      <c r="E92" s="106"/>
      <c r="F92" s="23" t="s">
        <v>373</v>
      </c>
      <c r="G92" s="23" t="s">
        <v>381</v>
      </c>
      <c r="H92" s="23" t="s">
        <v>530</v>
      </c>
      <c r="I92" s="23" t="s">
        <v>383</v>
      </c>
      <c r="J92" s="23" t="s">
        <v>384</v>
      </c>
      <c r="K92" s="23" t="s">
        <v>378</v>
      </c>
      <c r="L92" s="23" t="s">
        <v>385</v>
      </c>
      <c r="M92" s="23" t="s">
        <v>380</v>
      </c>
    </row>
  </sheetData>
  <mergeCells count="39">
    <mergeCell ref="E85:E92"/>
    <mergeCell ref="E42:E47"/>
    <mergeCell ref="E48:E54"/>
    <mergeCell ref="E55:E62"/>
    <mergeCell ref="E63:E72"/>
    <mergeCell ref="E73:E84"/>
    <mergeCell ref="E6:E12"/>
    <mergeCell ref="E13:E19"/>
    <mergeCell ref="E20:E26"/>
    <mergeCell ref="E27:E33"/>
    <mergeCell ref="E34:E41"/>
    <mergeCell ref="C85:C92"/>
    <mergeCell ref="D6:D12"/>
    <mergeCell ref="D13:D19"/>
    <mergeCell ref="D20:D26"/>
    <mergeCell ref="D27:D33"/>
    <mergeCell ref="D34:D41"/>
    <mergeCell ref="D42:D47"/>
    <mergeCell ref="D48:D54"/>
    <mergeCell ref="D55:D62"/>
    <mergeCell ref="D63:D72"/>
    <mergeCell ref="D73:D84"/>
    <mergeCell ref="D85:D92"/>
    <mergeCell ref="B2:M2"/>
    <mergeCell ref="B3:E3"/>
    <mergeCell ref="K3:M3"/>
    <mergeCell ref="A6:A92"/>
    <mergeCell ref="B6:B54"/>
    <mergeCell ref="B55:B92"/>
    <mergeCell ref="C6:C12"/>
    <mergeCell ref="C13:C19"/>
    <mergeCell ref="C20:C26"/>
    <mergeCell ref="C27:C33"/>
    <mergeCell ref="C34:C41"/>
    <mergeCell ref="C42:C47"/>
    <mergeCell ref="C48:C54"/>
    <mergeCell ref="C55:C62"/>
    <mergeCell ref="C63:C72"/>
    <mergeCell ref="C73:C84"/>
  </mergeCells>
  <phoneticPr fontId="23" type="noConversion"/>
  <pageMargins left="0.31458333333333299" right="0.23611111111111099" top="1" bottom="1" header="0.5" footer="0.5"/>
  <pageSetup paperSize="9"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107"/>
  <sheetViews>
    <sheetView topLeftCell="A10" workbookViewId="0">
      <selection activeCell="M75" sqref="M75"/>
    </sheetView>
  </sheetViews>
  <sheetFormatPr defaultColWidth="9" defaultRowHeight="13.5"/>
  <cols>
    <col min="1" max="1" width="12.875" customWidth="1"/>
    <col min="2" max="2" width="9.5" customWidth="1"/>
    <col min="3" max="3" width="0.25" customWidth="1"/>
    <col min="4" max="4" width="18.125" customWidth="1"/>
    <col min="5" max="5" width="25.25" customWidth="1"/>
    <col min="6" max="8" width="11.375" customWidth="1"/>
    <col min="9" max="9" width="13.625" customWidth="1"/>
  </cols>
  <sheetData>
    <row r="1" spans="1:9" ht="17.100000000000001" customHeight="1">
      <c r="A1" s="1" t="s">
        <v>531</v>
      </c>
      <c r="B1" s="108"/>
      <c r="C1" s="108"/>
      <c r="D1" s="108"/>
      <c r="E1" s="108"/>
      <c r="G1" s="109"/>
      <c r="H1" s="109"/>
      <c r="I1" s="109"/>
    </row>
    <row r="2" spans="1:9" ht="57" customHeight="1">
      <c r="A2" s="110" t="s">
        <v>532</v>
      </c>
      <c r="B2" s="110"/>
      <c r="C2" s="110"/>
      <c r="D2" s="110"/>
      <c r="E2" s="110"/>
      <c r="F2" s="110"/>
      <c r="G2" s="110"/>
      <c r="H2" s="110"/>
    </row>
    <row r="3" spans="1:9" ht="33" customHeight="1">
      <c r="A3" s="111" t="s">
        <v>533</v>
      </c>
      <c r="B3" s="111"/>
      <c r="C3" s="111"/>
      <c r="D3" s="111"/>
      <c r="E3" s="111"/>
      <c r="F3" s="111"/>
      <c r="G3" s="111"/>
      <c r="H3" s="111"/>
    </row>
    <row r="4" spans="1:9" ht="21" customHeight="1">
      <c r="A4" s="112" t="s">
        <v>534</v>
      </c>
      <c r="B4" s="112"/>
      <c r="C4" s="112"/>
      <c r="D4" s="112" t="s">
        <v>535</v>
      </c>
      <c r="E4" s="112"/>
      <c r="F4" s="112"/>
      <c r="G4" s="112"/>
      <c r="H4" s="112"/>
    </row>
    <row r="5" spans="1:9" ht="24" customHeight="1">
      <c r="A5" s="112" t="s">
        <v>536</v>
      </c>
      <c r="B5" s="113" t="s">
        <v>537</v>
      </c>
      <c r="C5" s="114"/>
      <c r="D5" s="115"/>
      <c r="E5" s="113" t="s">
        <v>538</v>
      </c>
      <c r="F5" s="114"/>
      <c r="G5" s="114"/>
      <c r="H5" s="115"/>
    </row>
    <row r="6" spans="1:9" ht="42" customHeight="1">
      <c r="A6" s="112"/>
      <c r="B6" s="116" t="s">
        <v>539</v>
      </c>
      <c r="C6" s="117"/>
      <c r="D6" s="117"/>
      <c r="E6" s="116" t="s">
        <v>540</v>
      </c>
      <c r="F6" s="117"/>
      <c r="G6" s="117"/>
      <c r="H6" s="118"/>
    </row>
    <row r="7" spans="1:9" ht="51" customHeight="1">
      <c r="A7" s="112"/>
      <c r="B7" s="116" t="s">
        <v>541</v>
      </c>
      <c r="C7" s="117"/>
      <c r="D7" s="117"/>
      <c r="E7" s="116" t="s">
        <v>542</v>
      </c>
      <c r="F7" s="117"/>
      <c r="G7" s="117"/>
      <c r="H7" s="118"/>
    </row>
    <row r="8" spans="1:9" ht="30" customHeight="1">
      <c r="A8" s="112"/>
      <c r="B8" s="116" t="s">
        <v>543</v>
      </c>
      <c r="C8" s="117"/>
      <c r="D8" s="117"/>
      <c r="E8" s="116" t="s">
        <v>544</v>
      </c>
      <c r="F8" s="117"/>
      <c r="G8" s="117"/>
      <c r="H8" s="118"/>
    </row>
    <row r="9" spans="1:9" ht="30" customHeight="1">
      <c r="A9" s="112"/>
      <c r="B9" s="116" t="s">
        <v>545</v>
      </c>
      <c r="C9" s="117"/>
      <c r="D9" s="117"/>
      <c r="E9" s="116" t="s">
        <v>546</v>
      </c>
      <c r="F9" s="117"/>
      <c r="G9" s="117"/>
      <c r="H9" s="118"/>
    </row>
    <row r="10" spans="1:9" ht="35.1" customHeight="1">
      <c r="A10" s="112"/>
      <c r="B10" s="116" t="s">
        <v>547</v>
      </c>
      <c r="C10" s="117"/>
      <c r="D10" s="117"/>
      <c r="E10" s="116" t="s">
        <v>548</v>
      </c>
      <c r="F10" s="117"/>
      <c r="G10" s="117"/>
      <c r="H10" s="118"/>
    </row>
    <row r="11" spans="1:9" ht="60.95" customHeight="1">
      <c r="A11" s="112"/>
      <c r="B11" s="116" t="s">
        <v>549</v>
      </c>
      <c r="C11" s="117"/>
      <c r="D11" s="117"/>
      <c r="E11" s="116" t="s">
        <v>550</v>
      </c>
      <c r="F11" s="117"/>
      <c r="G11" s="117"/>
      <c r="H11" s="118"/>
    </row>
    <row r="12" spans="1:9" ht="63.95" customHeight="1">
      <c r="A12" s="112"/>
      <c r="B12" s="116" t="s">
        <v>551</v>
      </c>
      <c r="C12" s="117"/>
      <c r="D12" s="117"/>
      <c r="E12" s="116" t="s">
        <v>552</v>
      </c>
      <c r="F12" s="117"/>
      <c r="G12" s="117"/>
      <c r="H12" s="118"/>
    </row>
    <row r="13" spans="1:9" ht="39" customHeight="1">
      <c r="A13" s="112"/>
      <c r="B13" s="116" t="s">
        <v>553</v>
      </c>
      <c r="C13" s="117"/>
      <c r="D13" s="117"/>
      <c r="E13" s="116" t="s">
        <v>554</v>
      </c>
      <c r="F13" s="117"/>
      <c r="G13" s="117"/>
      <c r="H13" s="118"/>
    </row>
    <row r="14" spans="1:9" ht="48.95" customHeight="1">
      <c r="A14" s="112"/>
      <c r="B14" s="116" t="s">
        <v>555</v>
      </c>
      <c r="C14" s="117"/>
      <c r="D14" s="117"/>
      <c r="E14" s="116" t="s">
        <v>556</v>
      </c>
      <c r="F14" s="117"/>
      <c r="G14" s="117"/>
      <c r="H14" s="118"/>
    </row>
    <row r="15" spans="1:9" ht="35.1" customHeight="1">
      <c r="A15" s="112"/>
      <c r="B15" s="116" t="s">
        <v>557</v>
      </c>
      <c r="C15" s="117"/>
      <c r="D15" s="117"/>
      <c r="E15" s="116" t="s">
        <v>558</v>
      </c>
      <c r="F15" s="117"/>
      <c r="G15" s="117"/>
      <c r="H15" s="118"/>
    </row>
    <row r="16" spans="1:9" ht="36.950000000000003" customHeight="1">
      <c r="A16" s="112"/>
      <c r="B16" s="116" t="s">
        <v>559</v>
      </c>
      <c r="C16" s="117"/>
      <c r="D16" s="117"/>
      <c r="E16" s="116" t="s">
        <v>560</v>
      </c>
      <c r="F16" s="117"/>
      <c r="G16" s="117"/>
      <c r="H16" s="118"/>
    </row>
    <row r="17" spans="1:8" ht="21" customHeight="1">
      <c r="A17" s="112"/>
      <c r="B17" s="112" t="s">
        <v>561</v>
      </c>
      <c r="C17" s="112"/>
      <c r="D17" s="112"/>
      <c r="E17" s="112"/>
      <c r="F17" s="2" t="s">
        <v>562</v>
      </c>
      <c r="G17" s="2" t="s">
        <v>563</v>
      </c>
      <c r="H17" s="2" t="s">
        <v>564</v>
      </c>
    </row>
    <row r="18" spans="1:8" ht="21" customHeight="1">
      <c r="A18" s="121"/>
      <c r="B18" s="121"/>
      <c r="C18" s="121"/>
      <c r="D18" s="121"/>
      <c r="E18" s="121"/>
      <c r="F18" s="3">
        <v>1530.39</v>
      </c>
      <c r="G18" s="3">
        <v>1530.39</v>
      </c>
      <c r="H18" s="3">
        <v>0</v>
      </c>
    </row>
    <row r="19" spans="1:8" ht="198" customHeight="1">
      <c r="A19" s="4" t="s">
        <v>565</v>
      </c>
      <c r="B19" s="119" t="s">
        <v>566</v>
      </c>
      <c r="C19" s="119"/>
      <c r="D19" s="119"/>
      <c r="E19" s="119"/>
      <c r="F19" s="119"/>
      <c r="G19" s="119"/>
      <c r="H19" s="119"/>
    </row>
    <row r="20" spans="1:8" ht="18" customHeight="1">
      <c r="A20" s="122" t="s">
        <v>567</v>
      </c>
      <c r="B20" s="120" t="s">
        <v>361</v>
      </c>
      <c r="C20" s="120"/>
      <c r="D20" s="5" t="s">
        <v>362</v>
      </c>
      <c r="E20" s="6" t="s">
        <v>363</v>
      </c>
      <c r="F20" s="120" t="s">
        <v>568</v>
      </c>
      <c r="G20" s="120"/>
      <c r="H20" s="120"/>
    </row>
    <row r="21" spans="1:8" ht="18" customHeight="1">
      <c r="A21" s="123"/>
      <c r="B21" s="127" t="s">
        <v>569</v>
      </c>
      <c r="C21" s="127"/>
      <c r="D21" s="7" t="s">
        <v>570</v>
      </c>
      <c r="E21" s="8" t="s">
        <v>571</v>
      </c>
      <c r="F21" s="8" t="s">
        <v>572</v>
      </c>
      <c r="G21" s="9" t="s">
        <v>408</v>
      </c>
      <c r="H21" s="9" t="s">
        <v>391</v>
      </c>
    </row>
    <row r="22" spans="1:8" ht="18" customHeight="1">
      <c r="A22" s="123"/>
      <c r="B22" s="127"/>
      <c r="C22" s="127"/>
      <c r="D22" s="7" t="s">
        <v>570</v>
      </c>
      <c r="E22" s="8" t="s">
        <v>573</v>
      </c>
      <c r="F22" s="8" t="s">
        <v>574</v>
      </c>
      <c r="G22" s="9" t="s">
        <v>377</v>
      </c>
      <c r="H22" s="9" t="s">
        <v>378</v>
      </c>
    </row>
    <row r="23" spans="1:8" ht="18" customHeight="1">
      <c r="A23" s="123"/>
      <c r="B23" s="127"/>
      <c r="C23" s="127"/>
      <c r="D23" s="7" t="s">
        <v>570</v>
      </c>
      <c r="E23" s="8" t="s">
        <v>575</v>
      </c>
      <c r="F23" s="8" t="s">
        <v>572</v>
      </c>
      <c r="G23" s="9" t="s">
        <v>384</v>
      </c>
      <c r="H23" s="9" t="s">
        <v>378</v>
      </c>
    </row>
    <row r="24" spans="1:8" ht="18" customHeight="1">
      <c r="A24" s="123"/>
      <c r="B24" s="127"/>
      <c r="C24" s="127"/>
      <c r="D24" s="7" t="s">
        <v>570</v>
      </c>
      <c r="E24" s="8" t="s">
        <v>576</v>
      </c>
      <c r="F24" s="8" t="s">
        <v>572</v>
      </c>
      <c r="G24" s="9" t="s">
        <v>408</v>
      </c>
      <c r="H24" s="9" t="s">
        <v>391</v>
      </c>
    </row>
    <row r="25" spans="1:8" ht="18" customHeight="1">
      <c r="A25" s="123"/>
      <c r="B25" s="127"/>
      <c r="C25" s="127"/>
      <c r="D25" s="7" t="s">
        <v>570</v>
      </c>
      <c r="E25" s="8" t="s">
        <v>577</v>
      </c>
      <c r="F25" s="8" t="s">
        <v>572</v>
      </c>
      <c r="G25" s="9" t="s">
        <v>408</v>
      </c>
      <c r="H25" s="9" t="s">
        <v>391</v>
      </c>
    </row>
    <row r="26" spans="1:8" ht="18" customHeight="1">
      <c r="A26" s="123"/>
      <c r="B26" s="127"/>
      <c r="C26" s="127"/>
      <c r="D26" s="7" t="s">
        <v>570</v>
      </c>
      <c r="E26" s="8" t="s">
        <v>578</v>
      </c>
      <c r="F26" s="8" t="s">
        <v>572</v>
      </c>
      <c r="G26" s="9" t="s">
        <v>384</v>
      </c>
      <c r="H26" s="9" t="s">
        <v>378</v>
      </c>
    </row>
    <row r="27" spans="1:8" ht="18" customHeight="1">
      <c r="A27" s="123"/>
      <c r="B27" s="127"/>
      <c r="C27" s="127"/>
      <c r="D27" s="7" t="s">
        <v>570</v>
      </c>
      <c r="E27" s="8" t="s">
        <v>575</v>
      </c>
      <c r="F27" s="8" t="s">
        <v>572</v>
      </c>
      <c r="G27" s="9" t="s">
        <v>384</v>
      </c>
      <c r="H27" s="9" t="s">
        <v>378</v>
      </c>
    </row>
    <row r="28" spans="1:8" ht="18" customHeight="1">
      <c r="A28" s="123"/>
      <c r="B28" s="127"/>
      <c r="C28" s="127"/>
      <c r="D28" s="7" t="s">
        <v>570</v>
      </c>
      <c r="E28" s="8" t="s">
        <v>579</v>
      </c>
      <c r="F28" s="8" t="s">
        <v>574</v>
      </c>
      <c r="G28" s="9" t="s">
        <v>425</v>
      </c>
      <c r="H28" s="9" t="s">
        <v>378</v>
      </c>
    </row>
    <row r="29" spans="1:8" ht="18" customHeight="1">
      <c r="A29" s="123"/>
      <c r="B29" s="127"/>
      <c r="C29" s="127"/>
      <c r="D29" s="7" t="s">
        <v>570</v>
      </c>
      <c r="E29" s="8" t="s">
        <v>580</v>
      </c>
      <c r="F29" s="8" t="s">
        <v>572</v>
      </c>
      <c r="G29" s="9" t="s">
        <v>408</v>
      </c>
      <c r="H29" s="9" t="s">
        <v>391</v>
      </c>
    </row>
    <row r="30" spans="1:8" ht="18" customHeight="1">
      <c r="A30" s="123"/>
      <c r="B30" s="127"/>
      <c r="C30" s="127"/>
      <c r="D30" s="7" t="s">
        <v>570</v>
      </c>
      <c r="E30" s="8" t="s">
        <v>581</v>
      </c>
      <c r="F30" s="8" t="s">
        <v>572</v>
      </c>
      <c r="G30" s="9" t="s">
        <v>384</v>
      </c>
      <c r="H30" s="9" t="s">
        <v>378</v>
      </c>
    </row>
    <row r="31" spans="1:8" ht="18" customHeight="1">
      <c r="A31" s="123"/>
      <c r="B31" s="127"/>
      <c r="C31" s="127"/>
      <c r="D31" s="7" t="s">
        <v>582</v>
      </c>
      <c r="E31" s="8" t="s">
        <v>583</v>
      </c>
      <c r="F31" s="8" t="s">
        <v>574</v>
      </c>
      <c r="G31" s="9" t="s">
        <v>415</v>
      </c>
      <c r="H31" s="9" t="s">
        <v>416</v>
      </c>
    </row>
    <row r="32" spans="1:8" ht="18" customHeight="1">
      <c r="A32" s="123"/>
      <c r="B32" s="127"/>
      <c r="C32" s="127"/>
      <c r="D32" s="7" t="s">
        <v>582</v>
      </c>
      <c r="E32" s="8" t="s">
        <v>584</v>
      </c>
      <c r="F32" s="8" t="s">
        <v>574</v>
      </c>
      <c r="G32" s="9" t="s">
        <v>412</v>
      </c>
      <c r="H32" s="9" t="s">
        <v>413</v>
      </c>
    </row>
    <row r="33" spans="1:8" ht="18" customHeight="1">
      <c r="A33" s="123"/>
      <c r="B33" s="127"/>
      <c r="C33" s="127"/>
      <c r="D33" s="7" t="s">
        <v>582</v>
      </c>
      <c r="E33" s="8" t="s">
        <v>585</v>
      </c>
      <c r="F33" s="8" t="s">
        <v>572</v>
      </c>
      <c r="G33" s="9" t="s">
        <v>408</v>
      </c>
      <c r="H33" s="9" t="s">
        <v>418</v>
      </c>
    </row>
    <row r="34" spans="1:8" ht="18" customHeight="1">
      <c r="A34" s="123"/>
      <c r="B34" s="127"/>
      <c r="C34" s="127"/>
      <c r="D34" s="7" t="s">
        <v>582</v>
      </c>
      <c r="E34" s="8" t="s">
        <v>586</v>
      </c>
      <c r="F34" s="8" t="s">
        <v>574</v>
      </c>
      <c r="G34" s="9" t="s">
        <v>408</v>
      </c>
      <c r="H34" s="9" t="s">
        <v>413</v>
      </c>
    </row>
    <row r="35" spans="1:8" ht="18" customHeight="1">
      <c r="A35" s="123"/>
      <c r="B35" s="127"/>
      <c r="C35" s="127"/>
      <c r="D35" s="7" t="s">
        <v>582</v>
      </c>
      <c r="E35" s="8" t="s">
        <v>587</v>
      </c>
      <c r="F35" s="8" t="s">
        <v>574</v>
      </c>
      <c r="G35" s="9" t="s">
        <v>95</v>
      </c>
      <c r="H35" s="9" t="s">
        <v>455</v>
      </c>
    </row>
    <row r="36" spans="1:8" ht="18" customHeight="1">
      <c r="A36" s="123"/>
      <c r="B36" s="127"/>
      <c r="C36" s="127"/>
      <c r="D36" s="7" t="s">
        <v>582</v>
      </c>
      <c r="E36" s="8" t="s">
        <v>588</v>
      </c>
      <c r="F36" s="8" t="s">
        <v>574</v>
      </c>
      <c r="G36" s="9" t="s">
        <v>412</v>
      </c>
      <c r="H36" s="9" t="s">
        <v>430</v>
      </c>
    </row>
    <row r="37" spans="1:8" ht="18" customHeight="1">
      <c r="A37" s="123"/>
      <c r="B37" s="127"/>
      <c r="C37" s="127"/>
      <c r="D37" s="7" t="s">
        <v>582</v>
      </c>
      <c r="E37" s="8" t="s">
        <v>589</v>
      </c>
      <c r="F37" s="8" t="s">
        <v>574</v>
      </c>
      <c r="G37" s="9" t="s">
        <v>412</v>
      </c>
      <c r="H37" s="9" t="s">
        <v>430</v>
      </c>
    </row>
    <row r="38" spans="1:8" ht="18" customHeight="1">
      <c r="A38" s="123"/>
      <c r="B38" s="127"/>
      <c r="C38" s="127"/>
      <c r="D38" s="7" t="s">
        <v>582</v>
      </c>
      <c r="E38" s="8" t="s">
        <v>590</v>
      </c>
      <c r="F38" s="8" t="s">
        <v>574</v>
      </c>
      <c r="G38" s="9" t="s">
        <v>390</v>
      </c>
      <c r="H38" s="9" t="s">
        <v>430</v>
      </c>
    </row>
    <row r="39" spans="1:8" ht="18" customHeight="1">
      <c r="A39" s="123"/>
      <c r="B39" s="127"/>
      <c r="C39" s="127"/>
      <c r="D39" s="7" t="s">
        <v>582</v>
      </c>
      <c r="E39" s="8" t="s">
        <v>591</v>
      </c>
      <c r="F39" s="8" t="s">
        <v>574</v>
      </c>
      <c r="G39" s="9" t="s">
        <v>390</v>
      </c>
      <c r="H39" s="9" t="s">
        <v>430</v>
      </c>
    </row>
    <row r="40" spans="1:8" ht="18.95" customHeight="1">
      <c r="A40" s="123"/>
      <c r="B40" s="127"/>
      <c r="C40" s="127"/>
      <c r="D40" s="7" t="s">
        <v>582</v>
      </c>
      <c r="E40" s="8" t="s">
        <v>592</v>
      </c>
      <c r="F40" s="8" t="s">
        <v>574</v>
      </c>
      <c r="G40" s="9" t="s">
        <v>390</v>
      </c>
      <c r="H40" s="9" t="s">
        <v>430</v>
      </c>
    </row>
    <row r="41" spans="1:8" ht="18" customHeight="1">
      <c r="A41" s="123"/>
      <c r="B41" s="127"/>
      <c r="C41" s="127"/>
      <c r="D41" s="7" t="s">
        <v>582</v>
      </c>
      <c r="E41" s="8" t="s">
        <v>593</v>
      </c>
      <c r="F41" s="8" t="s">
        <v>574</v>
      </c>
      <c r="G41" s="9" t="s">
        <v>408</v>
      </c>
      <c r="H41" s="9" t="s">
        <v>430</v>
      </c>
    </row>
    <row r="42" spans="1:8" ht="18" customHeight="1">
      <c r="A42" s="123"/>
      <c r="B42" s="127"/>
      <c r="C42" s="127"/>
      <c r="D42" s="7" t="s">
        <v>582</v>
      </c>
      <c r="E42" s="8" t="s">
        <v>594</v>
      </c>
      <c r="F42" s="8" t="s">
        <v>574</v>
      </c>
      <c r="G42" s="9" t="s">
        <v>95</v>
      </c>
      <c r="H42" s="9" t="s">
        <v>418</v>
      </c>
    </row>
    <row r="43" spans="1:8" ht="18" customHeight="1">
      <c r="A43" s="123"/>
      <c r="B43" s="127"/>
      <c r="C43" s="127"/>
      <c r="D43" s="7" t="s">
        <v>582</v>
      </c>
      <c r="E43" s="8" t="s">
        <v>595</v>
      </c>
      <c r="F43" s="8" t="s">
        <v>574</v>
      </c>
      <c r="G43" s="9" t="s">
        <v>408</v>
      </c>
      <c r="H43" s="9" t="s">
        <v>418</v>
      </c>
    </row>
    <row r="44" spans="1:8" ht="18" customHeight="1">
      <c r="A44" s="123"/>
      <c r="B44" s="127"/>
      <c r="C44" s="127"/>
      <c r="D44" s="7" t="s">
        <v>582</v>
      </c>
      <c r="E44" s="8" t="s">
        <v>596</v>
      </c>
      <c r="F44" s="8" t="s">
        <v>574</v>
      </c>
      <c r="G44" s="9" t="s">
        <v>390</v>
      </c>
      <c r="H44" s="9" t="s">
        <v>430</v>
      </c>
    </row>
    <row r="45" spans="1:8" ht="18" customHeight="1">
      <c r="A45" s="123"/>
      <c r="B45" s="127"/>
      <c r="C45" s="127"/>
      <c r="D45" s="7" t="s">
        <v>582</v>
      </c>
      <c r="E45" s="8" t="s">
        <v>597</v>
      </c>
      <c r="F45" s="8" t="s">
        <v>574</v>
      </c>
      <c r="G45" s="9" t="s">
        <v>390</v>
      </c>
      <c r="H45" s="9" t="s">
        <v>418</v>
      </c>
    </row>
    <row r="46" spans="1:8" ht="18" customHeight="1">
      <c r="A46" s="123"/>
      <c r="B46" s="127"/>
      <c r="C46" s="127"/>
      <c r="D46" s="7" t="s">
        <v>582</v>
      </c>
      <c r="E46" s="8" t="s">
        <v>598</v>
      </c>
      <c r="F46" s="8" t="s">
        <v>572</v>
      </c>
      <c r="G46" s="9" t="s">
        <v>408</v>
      </c>
      <c r="H46" s="9" t="s">
        <v>484</v>
      </c>
    </row>
    <row r="47" spans="1:8" ht="27" customHeight="1">
      <c r="A47" s="123"/>
      <c r="B47" s="127"/>
      <c r="C47" s="127"/>
      <c r="D47" s="7" t="s">
        <v>582</v>
      </c>
      <c r="E47" s="8" t="s">
        <v>599</v>
      </c>
      <c r="F47" s="8" t="s">
        <v>600</v>
      </c>
      <c r="G47" s="9" t="s">
        <v>385</v>
      </c>
      <c r="H47" s="9" t="s">
        <v>416</v>
      </c>
    </row>
    <row r="48" spans="1:8" ht="18" customHeight="1">
      <c r="A48" s="123"/>
      <c r="B48" s="127"/>
      <c r="C48" s="127"/>
      <c r="D48" s="7" t="s">
        <v>582</v>
      </c>
      <c r="E48" s="8" t="s">
        <v>601</v>
      </c>
      <c r="F48" s="8" t="s">
        <v>574</v>
      </c>
      <c r="G48" s="9" t="s">
        <v>510</v>
      </c>
      <c r="H48" s="9" t="s">
        <v>416</v>
      </c>
    </row>
    <row r="49" spans="1:8" ht="18" customHeight="1">
      <c r="A49" s="123"/>
      <c r="B49" s="127"/>
      <c r="C49" s="127"/>
      <c r="D49" s="7" t="s">
        <v>582</v>
      </c>
      <c r="E49" s="8" t="s">
        <v>602</v>
      </c>
      <c r="F49" s="8" t="s">
        <v>574</v>
      </c>
      <c r="G49" s="9" t="s">
        <v>444</v>
      </c>
      <c r="H49" s="9" t="s">
        <v>430</v>
      </c>
    </row>
    <row r="50" spans="1:8" ht="18" customHeight="1">
      <c r="A50" s="123"/>
      <c r="B50" s="127"/>
      <c r="C50" s="127"/>
      <c r="D50" s="7" t="s">
        <v>582</v>
      </c>
      <c r="E50" s="8" t="s">
        <v>603</v>
      </c>
      <c r="F50" s="8" t="s">
        <v>574</v>
      </c>
      <c r="G50" s="9" t="s">
        <v>444</v>
      </c>
      <c r="H50" s="9" t="s">
        <v>430</v>
      </c>
    </row>
    <row r="51" spans="1:8" ht="18" customHeight="1">
      <c r="A51" s="123"/>
      <c r="B51" s="127"/>
      <c r="C51" s="127"/>
      <c r="D51" s="7" t="s">
        <v>582</v>
      </c>
      <c r="E51" s="8" t="s">
        <v>604</v>
      </c>
      <c r="F51" s="8" t="s">
        <v>574</v>
      </c>
      <c r="G51" s="9" t="s">
        <v>510</v>
      </c>
      <c r="H51" s="9" t="s">
        <v>416</v>
      </c>
    </row>
    <row r="52" spans="1:8" ht="18" customHeight="1">
      <c r="A52" s="123"/>
      <c r="B52" s="127"/>
      <c r="C52" s="127"/>
      <c r="D52" s="7" t="s">
        <v>582</v>
      </c>
      <c r="E52" s="8" t="s">
        <v>605</v>
      </c>
      <c r="F52" s="8" t="s">
        <v>572</v>
      </c>
      <c r="G52" s="9" t="s">
        <v>529</v>
      </c>
      <c r="H52" s="9" t="s">
        <v>430</v>
      </c>
    </row>
    <row r="53" spans="1:8" ht="18" customHeight="1">
      <c r="A53" s="123"/>
      <c r="B53" s="127"/>
      <c r="C53" s="127"/>
      <c r="D53" s="7" t="s">
        <v>606</v>
      </c>
      <c r="E53" s="8" t="s">
        <v>607</v>
      </c>
      <c r="F53" s="8" t="s">
        <v>572</v>
      </c>
      <c r="G53" s="9" t="s">
        <v>384</v>
      </c>
      <c r="H53" s="9" t="s">
        <v>378</v>
      </c>
    </row>
    <row r="54" spans="1:8" ht="18" customHeight="1">
      <c r="A54" s="123"/>
      <c r="B54" s="127"/>
      <c r="C54" s="127"/>
      <c r="D54" s="7" t="s">
        <v>606</v>
      </c>
      <c r="E54" s="8" t="s">
        <v>608</v>
      </c>
      <c r="F54" s="8" t="s">
        <v>574</v>
      </c>
      <c r="G54" s="9" t="s">
        <v>377</v>
      </c>
      <c r="H54" s="9" t="s">
        <v>378</v>
      </c>
    </row>
    <row r="55" spans="1:8" ht="18" customHeight="1">
      <c r="A55" s="123"/>
      <c r="B55" s="127"/>
      <c r="C55" s="127"/>
      <c r="D55" s="7" t="s">
        <v>606</v>
      </c>
      <c r="E55" s="8" t="s">
        <v>609</v>
      </c>
      <c r="F55" s="8" t="s">
        <v>574</v>
      </c>
      <c r="G55" s="9" t="s">
        <v>377</v>
      </c>
      <c r="H55" s="9" t="s">
        <v>378</v>
      </c>
    </row>
    <row r="56" spans="1:8" ht="18" customHeight="1">
      <c r="A56" s="123"/>
      <c r="B56" s="127"/>
      <c r="C56" s="127"/>
      <c r="D56" s="7" t="s">
        <v>606</v>
      </c>
      <c r="E56" s="8" t="s">
        <v>610</v>
      </c>
      <c r="F56" s="8" t="s">
        <v>572</v>
      </c>
      <c r="G56" s="9" t="s">
        <v>384</v>
      </c>
      <c r="H56" s="9" t="s">
        <v>378</v>
      </c>
    </row>
    <row r="57" spans="1:8" ht="18" customHeight="1">
      <c r="A57" s="123"/>
      <c r="B57" s="127"/>
      <c r="C57" s="127"/>
      <c r="D57" s="7" t="s">
        <v>606</v>
      </c>
      <c r="E57" s="8" t="s">
        <v>611</v>
      </c>
      <c r="F57" s="8" t="s">
        <v>574</v>
      </c>
      <c r="G57" s="9" t="s">
        <v>408</v>
      </c>
      <c r="H57" s="9" t="s">
        <v>418</v>
      </c>
    </row>
    <row r="58" spans="1:8" ht="18" customHeight="1">
      <c r="A58" s="123"/>
      <c r="B58" s="127"/>
      <c r="C58" s="127"/>
      <c r="D58" s="7" t="s">
        <v>606</v>
      </c>
      <c r="E58" s="8" t="s">
        <v>609</v>
      </c>
      <c r="F58" s="8" t="s">
        <v>572</v>
      </c>
      <c r="G58" s="9" t="s">
        <v>384</v>
      </c>
      <c r="H58" s="9" t="s">
        <v>378</v>
      </c>
    </row>
    <row r="59" spans="1:8" ht="18" customHeight="1">
      <c r="A59" s="123"/>
      <c r="B59" s="127"/>
      <c r="C59" s="127"/>
      <c r="D59" s="7" t="s">
        <v>606</v>
      </c>
      <c r="E59" s="8" t="s">
        <v>612</v>
      </c>
      <c r="F59" s="8" t="s">
        <v>572</v>
      </c>
      <c r="G59" s="9" t="s">
        <v>384</v>
      </c>
      <c r="H59" s="9" t="s">
        <v>378</v>
      </c>
    </row>
    <row r="60" spans="1:8" ht="18" customHeight="1">
      <c r="A60" s="123"/>
      <c r="B60" s="127"/>
      <c r="C60" s="127"/>
      <c r="D60" s="7" t="s">
        <v>606</v>
      </c>
      <c r="E60" s="8" t="s">
        <v>613</v>
      </c>
      <c r="F60" s="8" t="s">
        <v>574</v>
      </c>
      <c r="G60" s="9" t="s">
        <v>377</v>
      </c>
      <c r="H60" s="9" t="s">
        <v>378</v>
      </c>
    </row>
    <row r="61" spans="1:8" ht="18" customHeight="1">
      <c r="A61" s="123"/>
      <c r="B61" s="128"/>
      <c r="C61" s="128"/>
      <c r="D61" s="7" t="s">
        <v>606</v>
      </c>
      <c r="E61" s="8" t="s">
        <v>614</v>
      </c>
      <c r="F61" s="8" t="s">
        <v>572</v>
      </c>
      <c r="G61" s="9" t="s">
        <v>384</v>
      </c>
      <c r="H61" s="9" t="s">
        <v>378</v>
      </c>
    </row>
    <row r="62" spans="1:8" ht="18.95" customHeight="1">
      <c r="A62" s="124"/>
      <c r="B62" s="127" t="s">
        <v>615</v>
      </c>
      <c r="C62" s="127"/>
      <c r="D62" s="7" t="s">
        <v>616</v>
      </c>
      <c r="E62" s="8" t="s">
        <v>617</v>
      </c>
      <c r="F62" s="8" t="s">
        <v>600</v>
      </c>
      <c r="G62" s="9" t="s">
        <v>420</v>
      </c>
      <c r="H62" s="9" t="s">
        <v>399</v>
      </c>
    </row>
    <row r="63" spans="1:8" ht="18.95" customHeight="1">
      <c r="A63" s="124"/>
      <c r="B63" s="127"/>
      <c r="C63" s="127"/>
      <c r="D63" s="7" t="s">
        <v>616</v>
      </c>
      <c r="E63" s="8" t="s">
        <v>618</v>
      </c>
      <c r="F63" s="8" t="s">
        <v>600</v>
      </c>
      <c r="G63" s="9" t="s">
        <v>412</v>
      </c>
      <c r="H63" s="9" t="s">
        <v>399</v>
      </c>
    </row>
    <row r="64" spans="1:8" ht="18.95" customHeight="1">
      <c r="A64" s="124"/>
      <c r="B64" s="127"/>
      <c r="C64" s="127"/>
      <c r="D64" s="7" t="s">
        <v>616</v>
      </c>
      <c r="E64" s="8" t="s">
        <v>619</v>
      </c>
      <c r="F64" s="8" t="s">
        <v>600</v>
      </c>
      <c r="G64" s="9" t="s">
        <v>390</v>
      </c>
      <c r="H64" s="9" t="s">
        <v>399</v>
      </c>
    </row>
    <row r="65" spans="1:8" ht="18.95" customHeight="1">
      <c r="A65" s="124"/>
      <c r="B65" s="127"/>
      <c r="C65" s="127"/>
      <c r="D65" s="7" t="s">
        <v>616</v>
      </c>
      <c r="E65" s="8" t="s">
        <v>620</v>
      </c>
      <c r="F65" s="8" t="s">
        <v>600</v>
      </c>
      <c r="G65" s="9" t="s">
        <v>379</v>
      </c>
      <c r="H65" s="9" t="s">
        <v>399</v>
      </c>
    </row>
    <row r="66" spans="1:8" ht="18.95" customHeight="1">
      <c r="A66" s="125"/>
      <c r="B66" s="127"/>
      <c r="C66" s="127"/>
      <c r="D66" s="7" t="s">
        <v>616</v>
      </c>
      <c r="E66" s="8" t="s">
        <v>621</v>
      </c>
      <c r="F66" s="8" t="s">
        <v>600</v>
      </c>
      <c r="G66" s="9" t="s">
        <v>390</v>
      </c>
      <c r="H66" s="9" t="s">
        <v>399</v>
      </c>
    </row>
    <row r="67" spans="1:8" ht="18" customHeight="1">
      <c r="A67" s="122" t="s">
        <v>567</v>
      </c>
      <c r="B67" s="127" t="s">
        <v>615</v>
      </c>
      <c r="C67" s="127"/>
      <c r="D67" s="7" t="s">
        <v>616</v>
      </c>
      <c r="E67" s="8" t="s">
        <v>622</v>
      </c>
      <c r="F67" s="8" t="s">
        <v>600</v>
      </c>
      <c r="G67" s="9" t="s">
        <v>444</v>
      </c>
      <c r="H67" s="9" t="s">
        <v>399</v>
      </c>
    </row>
    <row r="68" spans="1:8" ht="18" customHeight="1">
      <c r="A68" s="123"/>
      <c r="B68" s="127"/>
      <c r="C68" s="127"/>
      <c r="D68" s="7" t="s">
        <v>616</v>
      </c>
      <c r="E68" s="8" t="s">
        <v>623</v>
      </c>
      <c r="F68" s="8" t="s">
        <v>600</v>
      </c>
      <c r="G68" s="9" t="s">
        <v>379</v>
      </c>
      <c r="H68" s="9" t="s">
        <v>399</v>
      </c>
    </row>
    <row r="69" spans="1:8" ht="18" customHeight="1">
      <c r="A69" s="123"/>
      <c r="B69" s="127"/>
      <c r="C69" s="127"/>
      <c r="D69" s="7" t="s">
        <v>616</v>
      </c>
      <c r="E69" s="8" t="s">
        <v>624</v>
      </c>
      <c r="F69" s="8" t="s">
        <v>600</v>
      </c>
      <c r="G69" s="9" t="s">
        <v>479</v>
      </c>
      <c r="H69" s="9" t="s">
        <v>399</v>
      </c>
    </row>
    <row r="70" spans="1:8" ht="18" customHeight="1">
      <c r="A70" s="123"/>
      <c r="B70" s="127"/>
      <c r="C70" s="127"/>
      <c r="D70" s="7" t="s">
        <v>616</v>
      </c>
      <c r="E70" s="8" t="s">
        <v>625</v>
      </c>
      <c r="F70" s="8" t="s">
        <v>600</v>
      </c>
      <c r="G70" s="9" t="s">
        <v>491</v>
      </c>
      <c r="H70" s="9" t="s">
        <v>492</v>
      </c>
    </row>
    <row r="71" spans="1:8" ht="18" customHeight="1">
      <c r="A71" s="123"/>
      <c r="B71" s="127"/>
      <c r="C71" s="127"/>
      <c r="D71" s="7" t="s">
        <v>616</v>
      </c>
      <c r="E71" s="8" t="s">
        <v>626</v>
      </c>
      <c r="F71" s="8" t="s">
        <v>600</v>
      </c>
      <c r="G71" s="9" t="s">
        <v>498</v>
      </c>
      <c r="H71" s="9" t="s">
        <v>499</v>
      </c>
    </row>
    <row r="72" spans="1:8" ht="18" customHeight="1">
      <c r="A72" s="123"/>
      <c r="B72" s="127"/>
      <c r="C72" s="127"/>
      <c r="D72" s="7" t="s">
        <v>616</v>
      </c>
      <c r="E72" s="8" t="s">
        <v>627</v>
      </c>
      <c r="F72" s="8" t="s">
        <v>600</v>
      </c>
      <c r="G72" s="9" t="s">
        <v>501</v>
      </c>
      <c r="H72" s="9" t="s">
        <v>492</v>
      </c>
    </row>
    <row r="73" spans="1:8" ht="18" customHeight="1">
      <c r="A73" s="123"/>
      <c r="B73" s="127"/>
      <c r="C73" s="127"/>
      <c r="D73" s="7" t="s">
        <v>616</v>
      </c>
      <c r="E73" s="8" t="s">
        <v>628</v>
      </c>
      <c r="F73" s="8" t="s">
        <v>600</v>
      </c>
      <c r="G73" s="9" t="s">
        <v>512</v>
      </c>
      <c r="H73" s="9" t="s">
        <v>399</v>
      </c>
    </row>
    <row r="74" spans="1:8" ht="18" customHeight="1">
      <c r="A74" s="123"/>
      <c r="B74" s="127"/>
      <c r="C74" s="127"/>
      <c r="D74" s="7" t="s">
        <v>616</v>
      </c>
      <c r="E74" s="8" t="s">
        <v>629</v>
      </c>
      <c r="F74" s="8" t="s">
        <v>600</v>
      </c>
      <c r="G74" s="9" t="s">
        <v>517</v>
      </c>
      <c r="H74" s="9" t="s">
        <v>399</v>
      </c>
    </row>
    <row r="75" spans="1:8" ht="18" customHeight="1">
      <c r="A75" s="123"/>
      <c r="B75" s="127"/>
      <c r="C75" s="127"/>
      <c r="D75" s="7" t="s">
        <v>616</v>
      </c>
      <c r="E75" s="8" t="s">
        <v>630</v>
      </c>
      <c r="F75" s="8" t="s">
        <v>600</v>
      </c>
      <c r="G75" s="9" t="s">
        <v>412</v>
      </c>
      <c r="H75" s="9" t="s">
        <v>399</v>
      </c>
    </row>
    <row r="76" spans="1:8" ht="18" customHeight="1">
      <c r="A76" s="123"/>
      <c r="B76" s="127"/>
      <c r="C76" s="127"/>
      <c r="D76" s="7" t="s">
        <v>616</v>
      </c>
      <c r="E76" s="8" t="s">
        <v>631</v>
      </c>
      <c r="F76" s="8" t="s">
        <v>600</v>
      </c>
      <c r="G76" s="9" t="s">
        <v>526</v>
      </c>
      <c r="H76" s="9" t="s">
        <v>399</v>
      </c>
    </row>
    <row r="77" spans="1:8" ht="18" customHeight="1">
      <c r="A77" s="123"/>
      <c r="B77" s="127" t="s">
        <v>632</v>
      </c>
      <c r="C77" s="127"/>
      <c r="D77" s="7" t="s">
        <v>633</v>
      </c>
      <c r="E77" s="8" t="s">
        <v>634</v>
      </c>
      <c r="F77" s="8" t="s">
        <v>574</v>
      </c>
      <c r="G77" s="9" t="s">
        <v>425</v>
      </c>
      <c r="H77" s="9" t="s">
        <v>378</v>
      </c>
    </row>
    <row r="78" spans="1:8" ht="18" customHeight="1">
      <c r="A78" s="123"/>
      <c r="B78" s="127"/>
      <c r="C78" s="127"/>
      <c r="D78" s="7" t="s">
        <v>635</v>
      </c>
      <c r="E78" s="8" t="s">
        <v>636</v>
      </c>
      <c r="F78" s="8" t="s">
        <v>574</v>
      </c>
      <c r="G78" s="9" t="s">
        <v>442</v>
      </c>
      <c r="H78" s="9" t="s">
        <v>378</v>
      </c>
    </row>
    <row r="79" spans="1:8" ht="18" customHeight="1">
      <c r="A79" s="123"/>
      <c r="B79" s="127"/>
      <c r="C79" s="127"/>
      <c r="D79" s="7" t="s">
        <v>635</v>
      </c>
      <c r="E79" s="8" t="s">
        <v>637</v>
      </c>
      <c r="F79" s="8" t="s">
        <v>574</v>
      </c>
      <c r="G79" s="9" t="s">
        <v>425</v>
      </c>
      <c r="H79" s="9" t="s">
        <v>378</v>
      </c>
    </row>
    <row r="80" spans="1:8" ht="18" customHeight="1">
      <c r="A80" s="123"/>
      <c r="B80" s="127"/>
      <c r="C80" s="127"/>
      <c r="D80" s="7" t="s">
        <v>635</v>
      </c>
      <c r="E80" s="8" t="s">
        <v>638</v>
      </c>
      <c r="F80" s="8" t="s">
        <v>574</v>
      </c>
      <c r="G80" s="9" t="s">
        <v>377</v>
      </c>
      <c r="H80" s="9" t="s">
        <v>378</v>
      </c>
    </row>
    <row r="81" spans="1:8" ht="18" customHeight="1">
      <c r="A81" s="123"/>
      <c r="B81" s="127"/>
      <c r="C81" s="127"/>
      <c r="D81" s="7" t="s">
        <v>635</v>
      </c>
      <c r="E81" s="8" t="s">
        <v>637</v>
      </c>
      <c r="F81" s="8" t="s">
        <v>574</v>
      </c>
      <c r="G81" s="9" t="s">
        <v>442</v>
      </c>
      <c r="H81" s="9" t="s">
        <v>378</v>
      </c>
    </row>
    <row r="82" spans="1:8" ht="18" customHeight="1">
      <c r="A82" s="123"/>
      <c r="B82" s="127"/>
      <c r="C82" s="127"/>
      <c r="D82" s="7" t="s">
        <v>635</v>
      </c>
      <c r="E82" s="8" t="s">
        <v>637</v>
      </c>
      <c r="F82" s="8" t="s">
        <v>574</v>
      </c>
      <c r="G82" s="9" t="s">
        <v>442</v>
      </c>
      <c r="H82" s="9" t="s">
        <v>378</v>
      </c>
    </row>
    <row r="83" spans="1:8" ht="18" customHeight="1">
      <c r="A83" s="123"/>
      <c r="B83" s="127"/>
      <c r="C83" s="127"/>
      <c r="D83" s="7" t="s">
        <v>635</v>
      </c>
      <c r="E83" s="8" t="s">
        <v>639</v>
      </c>
      <c r="F83" s="8" t="s">
        <v>572</v>
      </c>
      <c r="G83" s="9" t="s">
        <v>384</v>
      </c>
      <c r="H83" s="9" t="s">
        <v>378</v>
      </c>
    </row>
    <row r="84" spans="1:8" ht="18" customHeight="1">
      <c r="A84" s="123"/>
      <c r="B84" s="127"/>
      <c r="C84" s="127"/>
      <c r="D84" s="7" t="s">
        <v>635</v>
      </c>
      <c r="E84" s="8" t="s">
        <v>640</v>
      </c>
      <c r="F84" s="8" t="s">
        <v>574</v>
      </c>
      <c r="G84" s="9" t="s">
        <v>425</v>
      </c>
      <c r="H84" s="9" t="s">
        <v>378</v>
      </c>
    </row>
    <row r="85" spans="1:8" ht="18" customHeight="1">
      <c r="A85" s="123"/>
      <c r="B85" s="127"/>
      <c r="C85" s="127"/>
      <c r="D85" s="7" t="s">
        <v>635</v>
      </c>
      <c r="E85" s="8" t="s">
        <v>640</v>
      </c>
      <c r="F85" s="8" t="s">
        <v>574</v>
      </c>
      <c r="G85" s="9" t="s">
        <v>425</v>
      </c>
      <c r="H85" s="9" t="s">
        <v>378</v>
      </c>
    </row>
    <row r="86" spans="1:8" ht="18" customHeight="1">
      <c r="A86" s="123"/>
      <c r="B86" s="127"/>
      <c r="C86" s="127"/>
      <c r="D86" s="7" t="s">
        <v>635</v>
      </c>
      <c r="E86" s="8" t="s">
        <v>641</v>
      </c>
      <c r="F86" s="8" t="s">
        <v>574</v>
      </c>
      <c r="G86" s="9" t="s">
        <v>425</v>
      </c>
      <c r="H86" s="9" t="s">
        <v>378</v>
      </c>
    </row>
    <row r="87" spans="1:8" ht="18" customHeight="1">
      <c r="A87" s="123"/>
      <c r="B87" s="127"/>
      <c r="C87" s="127"/>
      <c r="D87" s="7" t="s">
        <v>632</v>
      </c>
      <c r="E87" s="8" t="s">
        <v>637</v>
      </c>
      <c r="F87" s="8" t="s">
        <v>574</v>
      </c>
      <c r="G87" s="9" t="s">
        <v>442</v>
      </c>
      <c r="H87" s="9" t="s">
        <v>378</v>
      </c>
    </row>
    <row r="88" spans="1:8" ht="30.95" customHeight="1">
      <c r="A88" s="123"/>
      <c r="B88" s="127" t="s">
        <v>642</v>
      </c>
      <c r="C88" s="127"/>
      <c r="D88" s="7" t="s">
        <v>643</v>
      </c>
      <c r="E88" s="8" t="s">
        <v>644</v>
      </c>
      <c r="F88" s="8" t="s">
        <v>645</v>
      </c>
      <c r="G88" s="9" t="s">
        <v>404</v>
      </c>
      <c r="H88" s="9"/>
    </row>
    <row r="89" spans="1:8" ht="18" customHeight="1">
      <c r="A89" s="123"/>
      <c r="B89" s="127"/>
      <c r="C89" s="127"/>
      <c r="D89" s="7" t="s">
        <v>643</v>
      </c>
      <c r="E89" s="8" t="s">
        <v>646</v>
      </c>
      <c r="F89" s="8" t="s">
        <v>574</v>
      </c>
      <c r="G89" s="9" t="s">
        <v>507</v>
      </c>
      <c r="H89" s="9" t="s">
        <v>399</v>
      </c>
    </row>
    <row r="90" spans="1:8" ht="18" customHeight="1">
      <c r="A90" s="123"/>
      <c r="B90" s="127"/>
      <c r="C90" s="127"/>
      <c r="D90" s="7" t="s">
        <v>643</v>
      </c>
      <c r="E90" s="8" t="s">
        <v>646</v>
      </c>
      <c r="F90" s="8" t="s">
        <v>574</v>
      </c>
      <c r="G90" s="9" t="s">
        <v>507</v>
      </c>
      <c r="H90" s="9" t="s">
        <v>399</v>
      </c>
    </row>
    <row r="91" spans="1:8" ht="18" customHeight="1">
      <c r="A91" s="123"/>
      <c r="B91" s="127"/>
      <c r="C91" s="127"/>
      <c r="D91" s="7" t="s">
        <v>647</v>
      </c>
      <c r="E91" s="8" t="s">
        <v>648</v>
      </c>
      <c r="F91" s="8" t="s">
        <v>574</v>
      </c>
      <c r="G91" s="9" t="s">
        <v>377</v>
      </c>
      <c r="H91" s="9" t="s">
        <v>378</v>
      </c>
    </row>
    <row r="92" spans="1:8" ht="18" customHeight="1">
      <c r="A92" s="123"/>
      <c r="B92" s="127"/>
      <c r="C92" s="127"/>
      <c r="D92" s="7" t="s">
        <v>647</v>
      </c>
      <c r="E92" s="8" t="s">
        <v>649</v>
      </c>
      <c r="F92" s="8" t="s">
        <v>572</v>
      </c>
      <c r="G92" s="9" t="s">
        <v>384</v>
      </c>
      <c r="H92" s="9" t="s">
        <v>378</v>
      </c>
    </row>
    <row r="93" spans="1:8" ht="18" customHeight="1">
      <c r="A93" s="123"/>
      <c r="B93" s="127"/>
      <c r="C93" s="127"/>
      <c r="D93" s="7" t="s">
        <v>647</v>
      </c>
      <c r="E93" s="8" t="s">
        <v>650</v>
      </c>
      <c r="F93" s="8" t="s">
        <v>574</v>
      </c>
      <c r="G93" s="9" t="s">
        <v>390</v>
      </c>
      <c r="H93" s="9" t="s">
        <v>391</v>
      </c>
    </row>
    <row r="94" spans="1:8" ht="18" customHeight="1">
      <c r="A94" s="123"/>
      <c r="B94" s="127"/>
      <c r="C94" s="127"/>
      <c r="D94" s="7" t="s">
        <v>647</v>
      </c>
      <c r="E94" s="8" t="s">
        <v>651</v>
      </c>
      <c r="F94" s="8" t="s">
        <v>574</v>
      </c>
      <c r="G94" s="9" t="s">
        <v>482</v>
      </c>
      <c r="H94" s="9" t="s">
        <v>391</v>
      </c>
    </row>
    <row r="95" spans="1:8" ht="18" customHeight="1">
      <c r="A95" s="123"/>
      <c r="B95" s="127"/>
      <c r="C95" s="127"/>
      <c r="D95" s="7" t="s">
        <v>647</v>
      </c>
      <c r="E95" s="8" t="s">
        <v>652</v>
      </c>
      <c r="F95" s="8" t="s">
        <v>574</v>
      </c>
      <c r="G95" s="9" t="s">
        <v>495</v>
      </c>
      <c r="H95" s="9" t="s">
        <v>391</v>
      </c>
    </row>
    <row r="96" spans="1:8" ht="18" customHeight="1">
      <c r="A96" s="123"/>
      <c r="B96" s="127"/>
      <c r="C96" s="127"/>
      <c r="D96" s="7" t="s">
        <v>647</v>
      </c>
      <c r="E96" s="8" t="s">
        <v>653</v>
      </c>
      <c r="F96" s="8" t="s">
        <v>572</v>
      </c>
      <c r="G96" s="9" t="s">
        <v>384</v>
      </c>
      <c r="H96" s="9" t="s">
        <v>378</v>
      </c>
    </row>
    <row r="97" spans="1:8" ht="18" customHeight="1">
      <c r="A97" s="123"/>
      <c r="B97" s="127"/>
      <c r="C97" s="127"/>
      <c r="D97" s="7" t="s">
        <v>654</v>
      </c>
      <c r="E97" s="8" t="s">
        <v>655</v>
      </c>
      <c r="F97" s="8" t="s">
        <v>572</v>
      </c>
      <c r="G97" s="9" t="s">
        <v>422</v>
      </c>
      <c r="H97" s="9" t="s">
        <v>378</v>
      </c>
    </row>
    <row r="98" spans="1:8" ht="18" customHeight="1">
      <c r="A98" s="123"/>
      <c r="B98" s="127"/>
      <c r="C98" s="127"/>
      <c r="D98" s="7" t="s">
        <v>654</v>
      </c>
      <c r="E98" s="8" t="s">
        <v>656</v>
      </c>
      <c r="F98" s="8" t="s">
        <v>645</v>
      </c>
      <c r="G98" s="9" t="s">
        <v>404</v>
      </c>
      <c r="H98" s="9"/>
    </row>
    <row r="99" spans="1:8" ht="18" customHeight="1">
      <c r="A99" s="123"/>
      <c r="B99" s="127"/>
      <c r="C99" s="127"/>
      <c r="D99" s="7" t="s">
        <v>654</v>
      </c>
      <c r="E99" s="8" t="s">
        <v>657</v>
      </c>
      <c r="F99" s="8" t="s">
        <v>645</v>
      </c>
      <c r="G99" s="9" t="s">
        <v>404</v>
      </c>
      <c r="H99" s="9"/>
    </row>
    <row r="100" spans="1:8" ht="18" customHeight="1">
      <c r="A100" s="123"/>
      <c r="B100" s="127"/>
      <c r="C100" s="127"/>
      <c r="D100" s="7" t="s">
        <v>654</v>
      </c>
      <c r="E100" s="8" t="s">
        <v>658</v>
      </c>
      <c r="F100" s="8" t="s">
        <v>645</v>
      </c>
      <c r="G100" s="9" t="s">
        <v>404</v>
      </c>
      <c r="H100" s="9"/>
    </row>
    <row r="101" spans="1:8" ht="18" customHeight="1">
      <c r="A101" s="123"/>
      <c r="B101" s="127"/>
      <c r="C101" s="127"/>
      <c r="D101" s="7" t="s">
        <v>654</v>
      </c>
      <c r="E101" s="8" t="s">
        <v>659</v>
      </c>
      <c r="F101" s="8" t="s">
        <v>645</v>
      </c>
      <c r="G101" s="9" t="s">
        <v>404</v>
      </c>
      <c r="H101" s="9"/>
    </row>
    <row r="102" spans="1:8" ht="30" customHeight="1">
      <c r="A102" s="123"/>
      <c r="B102" s="127"/>
      <c r="C102" s="127"/>
      <c r="D102" s="7" t="s">
        <v>654</v>
      </c>
      <c r="E102" s="8" t="s">
        <v>660</v>
      </c>
      <c r="F102" s="8" t="s">
        <v>645</v>
      </c>
      <c r="G102" s="9" t="s">
        <v>404</v>
      </c>
      <c r="H102" s="9"/>
    </row>
    <row r="103" spans="1:8" ht="18" customHeight="1">
      <c r="A103" s="123"/>
      <c r="B103" s="127"/>
      <c r="C103" s="127"/>
      <c r="D103" s="7" t="s">
        <v>654</v>
      </c>
      <c r="E103" s="8" t="s">
        <v>661</v>
      </c>
      <c r="F103" s="8" t="s">
        <v>572</v>
      </c>
      <c r="G103" s="9" t="s">
        <v>384</v>
      </c>
      <c r="H103" s="9" t="s">
        <v>378</v>
      </c>
    </row>
    <row r="104" spans="1:8" ht="18" customHeight="1">
      <c r="A104" s="123"/>
      <c r="B104" s="127"/>
      <c r="C104" s="127"/>
      <c r="D104" s="7" t="s">
        <v>654</v>
      </c>
      <c r="E104" s="8" t="s">
        <v>662</v>
      </c>
      <c r="F104" s="8" t="s">
        <v>572</v>
      </c>
      <c r="G104" s="9" t="s">
        <v>422</v>
      </c>
      <c r="H104" s="9" t="s">
        <v>430</v>
      </c>
    </row>
    <row r="105" spans="1:8" ht="18" customHeight="1">
      <c r="A105" s="123"/>
      <c r="B105" s="127"/>
      <c r="C105" s="127"/>
      <c r="D105" s="7" t="s">
        <v>654</v>
      </c>
      <c r="E105" s="8" t="s">
        <v>663</v>
      </c>
      <c r="F105" s="8" t="s">
        <v>572</v>
      </c>
      <c r="G105" s="9" t="s">
        <v>384</v>
      </c>
      <c r="H105" s="9" t="s">
        <v>378</v>
      </c>
    </row>
    <row r="106" spans="1:8" ht="18" customHeight="1">
      <c r="A106" s="123"/>
      <c r="B106" s="127"/>
      <c r="C106" s="127"/>
      <c r="D106" s="7" t="s">
        <v>654</v>
      </c>
      <c r="E106" s="8" t="s">
        <v>664</v>
      </c>
      <c r="F106" s="8" t="s">
        <v>572</v>
      </c>
      <c r="G106" s="9" t="s">
        <v>422</v>
      </c>
      <c r="H106" s="9" t="s">
        <v>430</v>
      </c>
    </row>
    <row r="107" spans="1:8" ht="18" customHeight="1">
      <c r="A107" s="126"/>
      <c r="B107" s="127"/>
      <c r="C107" s="127"/>
      <c r="D107" s="7" t="s">
        <v>654</v>
      </c>
      <c r="E107" s="8" t="s">
        <v>665</v>
      </c>
      <c r="F107" s="8" t="s">
        <v>600</v>
      </c>
      <c r="G107" s="9" t="s">
        <v>408</v>
      </c>
      <c r="H107" s="9" t="s">
        <v>378</v>
      </c>
    </row>
  </sheetData>
  <mergeCells count="42">
    <mergeCell ref="A67:A107"/>
    <mergeCell ref="B17:E18"/>
    <mergeCell ref="B21:C61"/>
    <mergeCell ref="B77:C87"/>
    <mergeCell ref="B88:C107"/>
    <mergeCell ref="B62:C66"/>
    <mergeCell ref="B67:C76"/>
    <mergeCell ref="B19:H19"/>
    <mergeCell ref="B20:C20"/>
    <mergeCell ref="F20:H20"/>
    <mergeCell ref="A5:A18"/>
    <mergeCell ref="A20:A66"/>
    <mergeCell ref="B14:D14"/>
    <mergeCell ref="E14:H14"/>
    <mergeCell ref="B15:D15"/>
    <mergeCell ref="E15:H15"/>
    <mergeCell ref="B16:D16"/>
    <mergeCell ref="E16:H16"/>
    <mergeCell ref="B11:D11"/>
    <mergeCell ref="E11:H11"/>
    <mergeCell ref="B12:D12"/>
    <mergeCell ref="E12:H12"/>
    <mergeCell ref="B13:D13"/>
    <mergeCell ref="E13:H13"/>
    <mergeCell ref="B8:D8"/>
    <mergeCell ref="E8:H8"/>
    <mergeCell ref="B9:D9"/>
    <mergeCell ref="E9:H9"/>
    <mergeCell ref="B10:D10"/>
    <mergeCell ref="E10:H10"/>
    <mergeCell ref="B5:D5"/>
    <mergeCell ref="E5:H5"/>
    <mergeCell ref="B6:D6"/>
    <mergeCell ref="E6:H6"/>
    <mergeCell ref="B7:D7"/>
    <mergeCell ref="E7:H7"/>
    <mergeCell ref="B1:E1"/>
    <mergeCell ref="G1:I1"/>
    <mergeCell ref="A2:H2"/>
    <mergeCell ref="A3:H3"/>
    <mergeCell ref="A4:C4"/>
    <mergeCell ref="D4:H4"/>
  </mergeCells>
  <phoneticPr fontId="23" type="noConversion"/>
  <pageMargins left="0.51180555555555596" right="0.43263888888888902" top="0.55069444444444404" bottom="0.98402777777777795" header="0.5" footer="0.5"/>
  <pageSetup paperSize="9" scale="83"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1"/>
  <sheetViews>
    <sheetView workbookViewId="0">
      <pane ySplit="5" topLeftCell="A6" activePane="bottomLeft" state="frozen"/>
      <selection pane="bottomLeft" activeCell="B24" sqref="B24"/>
    </sheetView>
  </sheetViews>
  <sheetFormatPr defaultColWidth="10" defaultRowHeight="13.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spans="1:6" ht="14.25" customHeight="1">
      <c r="A1" s="69"/>
      <c r="B1" s="77" t="s">
        <v>1</v>
      </c>
      <c r="C1" s="49"/>
      <c r="D1" s="71"/>
      <c r="E1" s="26"/>
      <c r="F1" s="67" t="s">
        <v>2</v>
      </c>
    </row>
    <row r="2" spans="1:6" ht="19.899999999999999" customHeight="1">
      <c r="A2" s="71"/>
      <c r="B2" s="88" t="s">
        <v>3</v>
      </c>
      <c r="C2" s="88"/>
      <c r="D2" s="88"/>
      <c r="E2" s="88"/>
      <c r="F2" s="67"/>
    </row>
    <row r="3" spans="1:6" ht="17.100000000000001" customHeight="1">
      <c r="A3" s="73"/>
      <c r="B3" s="28" t="s">
        <v>4</v>
      </c>
      <c r="C3" s="64"/>
      <c r="D3" s="64"/>
      <c r="E3" s="74" t="s">
        <v>5</v>
      </c>
      <c r="F3" s="68"/>
    </row>
    <row r="4" spans="1:6" ht="21.4" customHeight="1">
      <c r="A4" s="75"/>
      <c r="B4" s="89" t="s">
        <v>6</v>
      </c>
      <c r="C4" s="89"/>
      <c r="D4" s="89" t="s">
        <v>7</v>
      </c>
      <c r="E4" s="89"/>
      <c r="F4" s="61"/>
    </row>
    <row r="5" spans="1:6" ht="21.4" customHeight="1">
      <c r="A5" s="75"/>
      <c r="B5" s="53" t="s">
        <v>8</v>
      </c>
      <c r="C5" s="53" t="s">
        <v>9</v>
      </c>
      <c r="D5" s="53" t="s">
        <v>8</v>
      </c>
      <c r="E5" s="53" t="s">
        <v>9</v>
      </c>
      <c r="F5" s="61"/>
    </row>
    <row r="6" spans="1:6" ht="19.899999999999999" customHeight="1">
      <c r="A6" s="90"/>
      <c r="B6" s="58" t="s">
        <v>10</v>
      </c>
      <c r="C6" s="59">
        <f>1571.09-40.7</f>
        <v>1530.3899999999999</v>
      </c>
      <c r="D6" s="58" t="s">
        <v>11</v>
      </c>
      <c r="E6" s="59"/>
      <c r="F6" s="45"/>
    </row>
    <row r="7" spans="1:6" ht="19.899999999999999" customHeight="1">
      <c r="A7" s="90"/>
      <c r="B7" s="58" t="s">
        <v>12</v>
      </c>
      <c r="C7" s="59"/>
      <c r="D7" s="58" t="s">
        <v>13</v>
      </c>
      <c r="E7" s="59"/>
      <c r="F7" s="45"/>
    </row>
    <row r="8" spans="1:6" ht="19.899999999999999" customHeight="1">
      <c r="A8" s="90"/>
      <c r="B8" s="58" t="s">
        <v>14</v>
      </c>
      <c r="C8" s="59"/>
      <c r="D8" s="58" t="s">
        <v>15</v>
      </c>
      <c r="E8" s="59"/>
      <c r="F8" s="45"/>
    </row>
    <row r="9" spans="1:6" ht="19.899999999999999" customHeight="1">
      <c r="A9" s="90"/>
      <c r="B9" s="58" t="s">
        <v>16</v>
      </c>
      <c r="C9" s="59"/>
      <c r="D9" s="58" t="s">
        <v>17</v>
      </c>
      <c r="E9" s="59"/>
      <c r="F9" s="45"/>
    </row>
    <row r="10" spans="1:6" ht="19.899999999999999" customHeight="1">
      <c r="A10" s="90"/>
      <c r="B10" s="58" t="s">
        <v>18</v>
      </c>
      <c r="C10" s="59"/>
      <c r="D10" s="58" t="s">
        <v>19</v>
      </c>
      <c r="E10" s="59"/>
      <c r="F10" s="45"/>
    </row>
    <row r="11" spans="1:6" ht="19.899999999999999" customHeight="1">
      <c r="A11" s="90"/>
      <c r="B11" s="58" t="s">
        <v>20</v>
      </c>
      <c r="C11" s="59"/>
      <c r="D11" s="58" t="s">
        <v>21</v>
      </c>
      <c r="E11" s="59"/>
      <c r="F11" s="45"/>
    </row>
    <row r="12" spans="1:6" ht="19.899999999999999" customHeight="1">
      <c r="A12" s="90"/>
      <c r="B12" s="58" t="s">
        <v>22</v>
      </c>
      <c r="C12" s="59"/>
      <c r="D12" s="58" t="s">
        <v>23</v>
      </c>
      <c r="E12" s="59"/>
      <c r="F12" s="45"/>
    </row>
    <row r="13" spans="1:6" ht="19.899999999999999" customHeight="1">
      <c r="A13" s="90"/>
      <c r="B13" s="58" t="s">
        <v>22</v>
      </c>
      <c r="C13" s="59"/>
      <c r="D13" s="58" t="s">
        <v>24</v>
      </c>
      <c r="E13" s="59">
        <v>156.88999999999999</v>
      </c>
      <c r="F13" s="45"/>
    </row>
    <row r="14" spans="1:6" ht="19.899999999999999" customHeight="1">
      <c r="A14" s="90"/>
      <c r="B14" s="58" t="s">
        <v>22</v>
      </c>
      <c r="C14" s="59"/>
      <c r="D14" s="58" t="s">
        <v>25</v>
      </c>
      <c r="E14" s="59"/>
      <c r="F14" s="45"/>
    </row>
    <row r="15" spans="1:6" ht="19.899999999999999" customHeight="1">
      <c r="A15" s="90"/>
      <c r="B15" s="58" t="s">
        <v>22</v>
      </c>
      <c r="C15" s="59"/>
      <c r="D15" s="58" t="s">
        <v>26</v>
      </c>
      <c r="E15" s="59">
        <v>35.64</v>
      </c>
      <c r="F15" s="45"/>
    </row>
    <row r="16" spans="1:6" ht="19.899999999999999" customHeight="1">
      <c r="A16" s="90"/>
      <c r="B16" s="58" t="s">
        <v>22</v>
      </c>
      <c r="C16" s="59"/>
      <c r="D16" s="58" t="s">
        <v>27</v>
      </c>
      <c r="E16" s="59"/>
      <c r="F16" s="45"/>
    </row>
    <row r="17" spans="1:6" ht="19.899999999999999" customHeight="1">
      <c r="A17" s="90"/>
      <c r="B17" s="58" t="s">
        <v>22</v>
      </c>
      <c r="C17" s="59"/>
      <c r="D17" s="58" t="s">
        <v>28</v>
      </c>
      <c r="E17" s="59"/>
      <c r="F17" s="45"/>
    </row>
    <row r="18" spans="1:6" ht="19.899999999999999" customHeight="1">
      <c r="A18" s="90"/>
      <c r="B18" s="58" t="s">
        <v>22</v>
      </c>
      <c r="C18" s="59"/>
      <c r="D18" s="58" t="s">
        <v>29</v>
      </c>
      <c r="E18" s="59"/>
      <c r="F18" s="45"/>
    </row>
    <row r="19" spans="1:6" ht="19.899999999999999" customHeight="1">
      <c r="A19" s="90"/>
      <c r="B19" s="58" t="s">
        <v>22</v>
      </c>
      <c r="C19" s="59"/>
      <c r="D19" s="58" t="s">
        <v>30</v>
      </c>
      <c r="E19" s="59"/>
      <c r="F19" s="45"/>
    </row>
    <row r="20" spans="1:6" ht="19.899999999999999" customHeight="1">
      <c r="A20" s="90"/>
      <c r="B20" s="58" t="s">
        <v>22</v>
      </c>
      <c r="C20" s="59"/>
      <c r="D20" s="58" t="s">
        <v>31</v>
      </c>
      <c r="E20" s="59">
        <f>1341.03-40.7</f>
        <v>1300.33</v>
      </c>
      <c r="F20" s="45"/>
    </row>
    <row r="21" spans="1:6" ht="19.899999999999999" customHeight="1">
      <c r="A21" s="90"/>
      <c r="B21" s="58" t="s">
        <v>22</v>
      </c>
      <c r="C21" s="59"/>
      <c r="D21" s="58" t="s">
        <v>32</v>
      </c>
      <c r="E21" s="59"/>
      <c r="F21" s="45"/>
    </row>
    <row r="22" spans="1:6" ht="19.899999999999999" customHeight="1">
      <c r="A22" s="90"/>
      <c r="B22" s="58" t="s">
        <v>22</v>
      </c>
      <c r="C22" s="59"/>
      <c r="D22" s="58" t="s">
        <v>33</v>
      </c>
      <c r="E22" s="59"/>
      <c r="F22" s="45"/>
    </row>
    <row r="23" spans="1:6" ht="19.899999999999999" customHeight="1">
      <c r="A23" s="90"/>
      <c r="B23" s="58" t="s">
        <v>22</v>
      </c>
      <c r="C23" s="59"/>
      <c r="D23" s="58" t="s">
        <v>34</v>
      </c>
      <c r="E23" s="59"/>
      <c r="F23" s="45"/>
    </row>
    <row r="24" spans="1:6" ht="19.899999999999999" customHeight="1">
      <c r="A24" s="90"/>
      <c r="B24" s="58" t="s">
        <v>22</v>
      </c>
      <c r="C24" s="59"/>
      <c r="D24" s="58" t="s">
        <v>35</v>
      </c>
      <c r="E24" s="59"/>
      <c r="F24" s="45"/>
    </row>
    <row r="25" spans="1:6" ht="19.899999999999999" customHeight="1">
      <c r="A25" s="90"/>
      <c r="B25" s="58" t="s">
        <v>22</v>
      </c>
      <c r="C25" s="59"/>
      <c r="D25" s="58" t="s">
        <v>36</v>
      </c>
      <c r="E25" s="59">
        <v>37.520000000000003</v>
      </c>
      <c r="F25" s="45"/>
    </row>
    <row r="26" spans="1:6" ht="19.899999999999999" customHeight="1">
      <c r="A26" s="90"/>
      <c r="B26" s="58" t="s">
        <v>22</v>
      </c>
      <c r="C26" s="59"/>
      <c r="D26" s="58" t="s">
        <v>37</v>
      </c>
      <c r="E26" s="59"/>
      <c r="F26" s="45"/>
    </row>
    <row r="27" spans="1:6" ht="19.899999999999999" customHeight="1">
      <c r="A27" s="90"/>
      <c r="B27" s="58" t="s">
        <v>22</v>
      </c>
      <c r="C27" s="59"/>
      <c r="D27" s="58" t="s">
        <v>38</v>
      </c>
      <c r="E27" s="59"/>
      <c r="F27" s="45"/>
    </row>
    <row r="28" spans="1:6" ht="19.899999999999999" customHeight="1">
      <c r="A28" s="90"/>
      <c r="B28" s="58" t="s">
        <v>22</v>
      </c>
      <c r="C28" s="59"/>
      <c r="D28" s="58" t="s">
        <v>39</v>
      </c>
      <c r="E28" s="59"/>
      <c r="F28" s="45"/>
    </row>
    <row r="29" spans="1:6" ht="19.899999999999999" customHeight="1">
      <c r="A29" s="90"/>
      <c r="B29" s="58" t="s">
        <v>22</v>
      </c>
      <c r="C29" s="59"/>
      <c r="D29" s="58" t="s">
        <v>40</v>
      </c>
      <c r="E29" s="59"/>
      <c r="F29" s="45"/>
    </row>
    <row r="30" spans="1:6" ht="19.899999999999999" customHeight="1">
      <c r="A30" s="90"/>
      <c r="B30" s="58" t="s">
        <v>22</v>
      </c>
      <c r="C30" s="59"/>
      <c r="D30" s="58" t="s">
        <v>41</v>
      </c>
      <c r="E30" s="59"/>
      <c r="F30" s="45"/>
    </row>
    <row r="31" spans="1:6" ht="19.899999999999999" customHeight="1">
      <c r="A31" s="90"/>
      <c r="B31" s="58" t="s">
        <v>22</v>
      </c>
      <c r="C31" s="59"/>
      <c r="D31" s="58" t="s">
        <v>42</v>
      </c>
      <c r="E31" s="59"/>
      <c r="F31" s="45"/>
    </row>
    <row r="32" spans="1:6" ht="19.899999999999999" customHeight="1">
      <c r="A32" s="90"/>
      <c r="B32" s="58" t="s">
        <v>22</v>
      </c>
      <c r="C32" s="59"/>
      <c r="D32" s="58" t="s">
        <v>43</v>
      </c>
      <c r="E32" s="59"/>
      <c r="F32" s="45"/>
    </row>
    <row r="33" spans="1:6" ht="19.899999999999999" customHeight="1">
      <c r="A33" s="90"/>
      <c r="B33" s="58" t="s">
        <v>22</v>
      </c>
      <c r="C33" s="59"/>
      <c r="D33" s="58" t="s">
        <v>44</v>
      </c>
      <c r="E33" s="59"/>
      <c r="F33" s="45"/>
    </row>
    <row r="34" spans="1:6" ht="19.899999999999999" customHeight="1">
      <c r="A34" s="90"/>
      <c r="B34" s="58" t="s">
        <v>22</v>
      </c>
      <c r="C34" s="59"/>
      <c r="D34" s="58" t="s">
        <v>45</v>
      </c>
      <c r="E34" s="59"/>
      <c r="F34" s="45"/>
    </row>
    <row r="35" spans="1:6" ht="19.899999999999999" customHeight="1">
      <c r="A35" s="90"/>
      <c r="B35" s="58" t="s">
        <v>22</v>
      </c>
      <c r="C35" s="59"/>
      <c r="D35" s="58" t="s">
        <v>46</v>
      </c>
      <c r="E35" s="59"/>
      <c r="F35" s="45"/>
    </row>
    <row r="36" spans="1:6" ht="19.899999999999999" customHeight="1">
      <c r="A36" s="32"/>
      <c r="B36" s="78" t="s">
        <v>47</v>
      </c>
      <c r="C36" s="55">
        <v>1530.39</v>
      </c>
      <c r="D36" s="78" t="s">
        <v>48</v>
      </c>
      <c r="E36" s="55">
        <v>1530.39</v>
      </c>
      <c r="F36" s="46"/>
    </row>
    <row r="37" spans="1:6" ht="19.899999999999999" customHeight="1">
      <c r="A37" s="29"/>
      <c r="B37" s="57" t="s">
        <v>49</v>
      </c>
      <c r="C37" s="59"/>
      <c r="D37" s="57" t="s">
        <v>50</v>
      </c>
      <c r="E37" s="59"/>
      <c r="F37" s="79"/>
    </row>
    <row r="38" spans="1:6" ht="19.899999999999999" customHeight="1">
      <c r="A38" s="11"/>
      <c r="B38" s="57" t="s">
        <v>51</v>
      </c>
      <c r="C38" s="59"/>
      <c r="D38" s="57" t="s">
        <v>52</v>
      </c>
      <c r="E38" s="59"/>
      <c r="F38" s="79"/>
    </row>
    <row r="39" spans="1:6" ht="19.899999999999999" customHeight="1">
      <c r="A39" s="11"/>
      <c r="B39" s="80"/>
      <c r="C39" s="80"/>
      <c r="D39" s="57" t="s">
        <v>53</v>
      </c>
      <c r="E39" s="59"/>
      <c r="F39" s="79"/>
    </row>
    <row r="40" spans="1:6" ht="19.899999999999999" customHeight="1">
      <c r="A40" s="81"/>
      <c r="B40" s="54" t="s">
        <v>54</v>
      </c>
      <c r="C40" s="55">
        <v>1530.39</v>
      </c>
      <c r="D40" s="54" t="s">
        <v>55</v>
      </c>
      <c r="E40" s="55">
        <v>1530.39</v>
      </c>
      <c r="F40" s="82"/>
    </row>
    <row r="41" spans="1:6" ht="8.4499999999999993" customHeight="1">
      <c r="A41" s="76"/>
      <c r="B41" s="76"/>
      <c r="C41" s="83"/>
      <c r="D41" s="83"/>
      <c r="E41" s="76"/>
      <c r="F41" s="84"/>
    </row>
  </sheetData>
  <mergeCells count="4">
    <mergeCell ref="B2:E2"/>
    <mergeCell ref="B4:C4"/>
    <mergeCell ref="D4:E4"/>
    <mergeCell ref="A6:A35"/>
  </mergeCells>
  <phoneticPr fontId="23" type="noConversion"/>
  <pageMargins left="0.75" right="0.75" top="0.270000010728836" bottom="0.270000010728836" header="0" footer="0"/>
  <pageSetup paperSize="9" scale="74"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1"/>
  <sheetViews>
    <sheetView workbookViewId="0">
      <pane ySplit="6" topLeftCell="A7" activePane="bottomLeft" state="frozen"/>
      <selection pane="bottomLeft" activeCell="B2" sqref="B2:N2"/>
    </sheetView>
  </sheetViews>
  <sheetFormatPr defaultColWidth="10" defaultRowHeight="13.5"/>
  <cols>
    <col min="1" max="1" width="1.5" customWidth="1"/>
    <col min="2" max="2" width="16.875" customWidth="1"/>
    <col min="3" max="3" width="41" customWidth="1"/>
    <col min="4" max="14" width="16.375" customWidth="1"/>
    <col min="15" max="15" width="1.5" customWidth="1"/>
  </cols>
  <sheetData>
    <row r="1" spans="1:15" ht="14.25" customHeight="1">
      <c r="A1" s="25"/>
      <c r="B1" s="41" t="s">
        <v>56</v>
      </c>
      <c r="C1" s="49"/>
      <c r="D1" s="50"/>
      <c r="E1" s="50"/>
      <c r="F1" s="50"/>
      <c r="G1" s="49"/>
      <c r="H1" s="49"/>
      <c r="I1" s="49"/>
      <c r="J1" s="49"/>
      <c r="K1" s="49"/>
      <c r="L1" s="49"/>
      <c r="M1" s="49"/>
      <c r="N1" s="41"/>
      <c r="O1" s="29"/>
    </row>
    <row r="2" spans="1:15" ht="19.899999999999999" customHeight="1">
      <c r="A2" s="25"/>
      <c r="B2" s="91" t="s">
        <v>57</v>
      </c>
      <c r="C2" s="91"/>
      <c r="D2" s="91"/>
      <c r="E2" s="91"/>
      <c r="F2" s="91"/>
      <c r="G2" s="91"/>
      <c r="H2" s="91"/>
      <c r="I2" s="91"/>
      <c r="J2" s="91"/>
      <c r="K2" s="91"/>
      <c r="L2" s="91"/>
      <c r="M2" s="91"/>
      <c r="N2" s="91"/>
      <c r="O2" s="29" t="s">
        <v>2</v>
      </c>
    </row>
    <row r="3" spans="1:15" ht="17.100000000000001" customHeight="1">
      <c r="A3" s="27"/>
      <c r="B3" s="92" t="s">
        <v>4</v>
      </c>
      <c r="C3" s="92"/>
      <c r="D3" s="27"/>
      <c r="E3" s="27"/>
      <c r="F3" s="66"/>
      <c r="G3" s="27"/>
      <c r="H3" s="66"/>
      <c r="I3" s="66"/>
      <c r="J3" s="66"/>
      <c r="K3" s="66"/>
      <c r="L3" s="66"/>
      <c r="M3" s="66"/>
      <c r="N3" s="42" t="s">
        <v>5</v>
      </c>
      <c r="O3" s="43"/>
    </row>
    <row r="4" spans="1:15" ht="21.4" customHeight="1">
      <c r="A4" s="31"/>
      <c r="B4" s="93" t="s">
        <v>8</v>
      </c>
      <c r="C4" s="93"/>
      <c r="D4" s="93" t="s">
        <v>58</v>
      </c>
      <c r="E4" s="93" t="s">
        <v>59</v>
      </c>
      <c r="F4" s="93" t="s">
        <v>60</v>
      </c>
      <c r="G4" s="93" t="s">
        <v>61</v>
      </c>
      <c r="H4" s="93" t="s">
        <v>62</v>
      </c>
      <c r="I4" s="93" t="s">
        <v>63</v>
      </c>
      <c r="J4" s="93" t="s">
        <v>64</v>
      </c>
      <c r="K4" s="93" t="s">
        <v>65</v>
      </c>
      <c r="L4" s="93" t="s">
        <v>66</v>
      </c>
      <c r="M4" s="93" t="s">
        <v>67</v>
      </c>
      <c r="N4" s="93" t="s">
        <v>68</v>
      </c>
      <c r="O4" s="45"/>
    </row>
    <row r="5" spans="1:15" ht="21.4" customHeight="1">
      <c r="A5" s="31"/>
      <c r="B5" s="93" t="s">
        <v>69</v>
      </c>
      <c r="C5" s="93" t="s">
        <v>70</v>
      </c>
      <c r="D5" s="93"/>
      <c r="E5" s="93"/>
      <c r="F5" s="93"/>
      <c r="G5" s="93"/>
      <c r="H5" s="93"/>
      <c r="I5" s="93"/>
      <c r="J5" s="93"/>
      <c r="K5" s="93"/>
      <c r="L5" s="93"/>
      <c r="M5" s="93"/>
      <c r="N5" s="93"/>
      <c r="O5" s="45"/>
    </row>
    <row r="6" spans="1:15" ht="21.4" customHeight="1">
      <c r="A6" s="31"/>
      <c r="B6" s="93"/>
      <c r="C6" s="93"/>
      <c r="D6" s="93"/>
      <c r="E6" s="93"/>
      <c r="F6" s="93"/>
      <c r="G6" s="93"/>
      <c r="H6" s="93"/>
      <c r="I6" s="93"/>
      <c r="J6" s="93"/>
      <c r="K6" s="93"/>
      <c r="L6" s="93"/>
      <c r="M6" s="93"/>
      <c r="N6" s="93"/>
      <c r="O6" s="45"/>
    </row>
    <row r="7" spans="1:15" ht="19.899999999999999" customHeight="1">
      <c r="A7" s="32"/>
      <c r="B7" s="33"/>
      <c r="C7" s="33" t="s">
        <v>71</v>
      </c>
      <c r="D7" s="34">
        <v>1530.39</v>
      </c>
      <c r="E7" s="34"/>
      <c r="F7" s="34">
        <v>1530.39</v>
      </c>
      <c r="G7" s="34"/>
      <c r="H7" s="34"/>
      <c r="I7" s="34"/>
      <c r="J7" s="34"/>
      <c r="K7" s="34"/>
      <c r="L7" s="34"/>
      <c r="M7" s="34"/>
      <c r="N7" s="34"/>
      <c r="O7" s="46"/>
    </row>
    <row r="8" spans="1:15" ht="19.899999999999999" customHeight="1">
      <c r="A8" s="31"/>
      <c r="B8" s="35"/>
      <c r="C8" s="36" t="s">
        <v>22</v>
      </c>
      <c r="D8" s="37">
        <v>1530.39</v>
      </c>
      <c r="E8" s="37"/>
      <c r="F8" s="37">
        <v>1530.39</v>
      </c>
      <c r="G8" s="37"/>
      <c r="H8" s="37"/>
      <c r="I8" s="37"/>
      <c r="J8" s="37"/>
      <c r="K8" s="37"/>
      <c r="L8" s="37"/>
      <c r="M8" s="37"/>
      <c r="N8" s="37"/>
      <c r="O8" s="44"/>
    </row>
    <row r="9" spans="1:15" ht="19.899999999999999" customHeight="1">
      <c r="A9" s="94"/>
      <c r="B9" s="35" t="s">
        <v>72</v>
      </c>
      <c r="C9" s="36" t="s">
        <v>73</v>
      </c>
      <c r="D9" s="38">
        <f>775.64-21-0.8</f>
        <v>753.84</v>
      </c>
      <c r="E9" s="38"/>
      <c r="F9" s="38">
        <f>775.64-21-0.8</f>
        <v>753.84</v>
      </c>
      <c r="G9" s="38"/>
      <c r="H9" s="38"/>
      <c r="I9" s="38"/>
      <c r="J9" s="38"/>
      <c r="K9" s="38"/>
      <c r="L9" s="38"/>
      <c r="M9" s="38"/>
      <c r="N9" s="38"/>
      <c r="O9" s="44"/>
    </row>
    <row r="10" spans="1:15" ht="19.899999999999999" customHeight="1">
      <c r="A10" s="94"/>
      <c r="B10" s="35" t="s">
        <v>74</v>
      </c>
      <c r="C10" s="36" t="s">
        <v>75</v>
      </c>
      <c r="D10" s="38">
        <f>795.45-18.9</f>
        <v>776.55000000000007</v>
      </c>
      <c r="E10" s="38"/>
      <c r="F10" s="38">
        <f>795.45-18.9</f>
        <v>776.55000000000007</v>
      </c>
      <c r="G10" s="38"/>
      <c r="H10" s="38"/>
      <c r="I10" s="38"/>
      <c r="J10" s="38"/>
      <c r="K10" s="38"/>
      <c r="L10" s="38"/>
      <c r="M10" s="38"/>
      <c r="N10" s="38"/>
      <c r="O10" s="44"/>
    </row>
    <row r="11" spans="1:15" ht="8.4499999999999993" customHeight="1">
      <c r="A11" s="39"/>
      <c r="B11" s="39"/>
      <c r="C11" s="39"/>
      <c r="D11" s="39"/>
      <c r="E11" s="39"/>
      <c r="F11" s="39"/>
      <c r="G11" s="39"/>
      <c r="H11" s="39"/>
      <c r="I11" s="39"/>
      <c r="J11" s="39"/>
      <c r="K11" s="39"/>
      <c r="L11" s="39"/>
      <c r="M11" s="39"/>
      <c r="N11" s="40"/>
      <c r="O11" s="47"/>
    </row>
  </sheetData>
  <mergeCells count="17">
    <mergeCell ref="N4:N6"/>
    <mergeCell ref="B2:N2"/>
    <mergeCell ref="B3:C3"/>
    <mergeCell ref="B4:C4"/>
    <mergeCell ref="A9:A10"/>
    <mergeCell ref="B5:B6"/>
    <mergeCell ref="C5:C6"/>
    <mergeCell ref="D4:D6"/>
    <mergeCell ref="E4:E6"/>
    <mergeCell ref="F4:F6"/>
    <mergeCell ref="G4:G6"/>
    <mergeCell ref="H4:H6"/>
    <mergeCell ref="I4:I6"/>
    <mergeCell ref="J4:J6"/>
    <mergeCell ref="K4:K6"/>
    <mergeCell ref="L4:L6"/>
    <mergeCell ref="M4:M6"/>
  </mergeCells>
  <phoneticPr fontId="23" type="noConversion"/>
  <pageMargins left="0.75" right="0.75" top="0.270000010728836" bottom="0.270000010728836" header="0" footer="0"/>
  <pageSetup paperSize="9" scale="55"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2"/>
  <sheetViews>
    <sheetView workbookViewId="0">
      <pane activePane="bottomRight" state="frozen"/>
    </sheetView>
  </sheetViews>
  <sheetFormatPr defaultColWidth="10" defaultRowHeight="13.5"/>
  <cols>
    <col min="1" max="1" width="1.5" customWidth="1"/>
    <col min="2" max="4" width="6.125" customWidth="1"/>
    <col min="5" max="5" width="16.875" customWidth="1"/>
    <col min="6" max="6" width="41" customWidth="1"/>
    <col min="7" max="10" width="16.375" customWidth="1"/>
    <col min="11" max="11" width="22.875" customWidth="1"/>
    <col min="12" max="12" width="1.5" customWidth="1"/>
    <col min="13" max="13" width="9.75" customWidth="1"/>
  </cols>
  <sheetData>
    <row r="1" spans="1:12" ht="24.95" customHeight="1"/>
    <row r="2" spans="1:12" ht="14.25" customHeight="1">
      <c r="A2" s="25"/>
      <c r="B2" s="95" t="s">
        <v>76</v>
      </c>
      <c r="C2" s="95"/>
      <c r="D2" s="95"/>
      <c r="E2" s="49"/>
      <c r="F2" s="49"/>
      <c r="G2" s="50"/>
      <c r="H2" s="50"/>
      <c r="I2" s="50"/>
      <c r="J2" s="50"/>
      <c r="K2" s="41"/>
      <c r="L2" s="29"/>
    </row>
    <row r="3" spans="1:12" ht="19.899999999999999" customHeight="1">
      <c r="A3" s="25"/>
      <c r="B3" s="91" t="s">
        <v>77</v>
      </c>
      <c r="C3" s="91"/>
      <c r="D3" s="91"/>
      <c r="E3" s="91"/>
      <c r="F3" s="91"/>
      <c r="G3" s="91"/>
      <c r="H3" s="91"/>
      <c r="I3" s="91"/>
      <c r="J3" s="91"/>
      <c r="K3" s="91"/>
      <c r="L3" s="29" t="s">
        <v>2</v>
      </c>
    </row>
    <row r="4" spans="1:12" ht="17.100000000000001" customHeight="1">
      <c r="A4" s="27"/>
      <c r="B4" s="92" t="s">
        <v>4</v>
      </c>
      <c r="C4" s="92"/>
      <c r="D4" s="92"/>
      <c r="E4" s="92"/>
      <c r="F4" s="92"/>
      <c r="G4" s="27"/>
      <c r="H4" s="27"/>
      <c r="I4" s="66"/>
      <c r="J4" s="66"/>
      <c r="K4" s="42" t="s">
        <v>5</v>
      </c>
      <c r="L4" s="43"/>
    </row>
    <row r="5" spans="1:12" ht="21.4" customHeight="1">
      <c r="A5" s="29"/>
      <c r="B5" s="96" t="s">
        <v>8</v>
      </c>
      <c r="C5" s="96"/>
      <c r="D5" s="96"/>
      <c r="E5" s="96"/>
      <c r="F5" s="96"/>
      <c r="G5" s="96" t="s">
        <v>58</v>
      </c>
      <c r="H5" s="96" t="s">
        <v>78</v>
      </c>
      <c r="I5" s="96" t="s">
        <v>79</v>
      </c>
      <c r="J5" s="96" t="s">
        <v>80</v>
      </c>
      <c r="K5" s="96" t="s">
        <v>81</v>
      </c>
      <c r="L5" s="44"/>
    </row>
    <row r="6" spans="1:12" ht="21.4" customHeight="1">
      <c r="A6" s="31"/>
      <c r="B6" s="96" t="s">
        <v>82</v>
      </c>
      <c r="C6" s="96"/>
      <c r="D6" s="96"/>
      <c r="E6" s="96" t="s">
        <v>69</v>
      </c>
      <c r="F6" s="96" t="s">
        <v>70</v>
      </c>
      <c r="G6" s="96"/>
      <c r="H6" s="96"/>
      <c r="I6" s="96"/>
      <c r="J6" s="96"/>
      <c r="K6" s="96"/>
      <c r="L6" s="44"/>
    </row>
    <row r="7" spans="1:12" ht="21.4" customHeight="1">
      <c r="A7" s="31"/>
      <c r="B7" s="30" t="s">
        <v>83</v>
      </c>
      <c r="C7" s="30" t="s">
        <v>84</v>
      </c>
      <c r="D7" s="30" t="s">
        <v>85</v>
      </c>
      <c r="E7" s="96"/>
      <c r="F7" s="96"/>
      <c r="G7" s="96"/>
      <c r="H7" s="96"/>
      <c r="I7" s="96"/>
      <c r="J7" s="96"/>
      <c r="K7" s="96"/>
      <c r="L7" s="45"/>
    </row>
    <row r="8" spans="1:12" ht="19.899999999999999" customHeight="1">
      <c r="A8" s="32"/>
      <c r="B8" s="33"/>
      <c r="C8" s="33"/>
      <c r="D8" s="33"/>
      <c r="E8" s="33"/>
      <c r="F8" s="33" t="s">
        <v>71</v>
      </c>
      <c r="G8" s="34">
        <v>1530.39</v>
      </c>
      <c r="H8" s="34">
        <v>1103.5899999999999</v>
      </c>
      <c r="I8" s="34">
        <v>426.8</v>
      </c>
      <c r="J8" s="34"/>
      <c r="K8" s="34"/>
      <c r="L8" s="46"/>
    </row>
    <row r="9" spans="1:12" ht="19.899999999999999" customHeight="1">
      <c r="A9" s="31"/>
      <c r="B9" s="35"/>
      <c r="C9" s="35"/>
      <c r="D9" s="35"/>
      <c r="E9" s="35"/>
      <c r="F9" s="36" t="s">
        <v>22</v>
      </c>
      <c r="G9" s="37">
        <v>1530.39</v>
      </c>
      <c r="H9" s="37">
        <v>1103.5899999999999</v>
      </c>
      <c r="I9" s="37">
        <v>426.8</v>
      </c>
      <c r="J9" s="37"/>
      <c r="K9" s="37"/>
      <c r="L9" s="44"/>
    </row>
    <row r="10" spans="1:12" ht="19.899999999999999" customHeight="1">
      <c r="A10" s="31"/>
      <c r="B10" s="35"/>
      <c r="C10" s="35"/>
      <c r="D10" s="35"/>
      <c r="E10" s="35"/>
      <c r="F10" s="36" t="s">
        <v>75</v>
      </c>
      <c r="G10" s="37">
        <v>776.55</v>
      </c>
      <c r="H10" s="37">
        <v>461.35</v>
      </c>
      <c r="I10" s="37">
        <v>315.2</v>
      </c>
      <c r="J10" s="37"/>
      <c r="K10" s="37"/>
      <c r="L10" s="44"/>
    </row>
    <row r="11" spans="1:12" ht="19.899999999999999" customHeight="1">
      <c r="A11" s="94"/>
      <c r="B11" s="35" t="s">
        <v>86</v>
      </c>
      <c r="C11" s="35" t="s">
        <v>87</v>
      </c>
      <c r="D11" s="35" t="s">
        <v>88</v>
      </c>
      <c r="E11" s="35" t="s">
        <v>74</v>
      </c>
      <c r="F11" s="36" t="s">
        <v>89</v>
      </c>
      <c r="G11" s="37">
        <v>681.03</v>
      </c>
      <c r="H11" s="38">
        <v>365.83</v>
      </c>
      <c r="I11" s="38">
        <f>334.1-18.9</f>
        <v>315.20000000000005</v>
      </c>
      <c r="J11" s="38"/>
      <c r="K11" s="38"/>
      <c r="L11" s="45"/>
    </row>
    <row r="12" spans="1:12" ht="19.899999999999999" customHeight="1">
      <c r="A12" s="94"/>
      <c r="B12" s="35" t="s">
        <v>90</v>
      </c>
      <c r="C12" s="35" t="s">
        <v>91</v>
      </c>
      <c r="D12" s="35" t="s">
        <v>92</v>
      </c>
      <c r="E12" s="35" t="s">
        <v>74</v>
      </c>
      <c r="F12" s="36" t="s">
        <v>93</v>
      </c>
      <c r="G12" s="37">
        <v>37.520000000000003</v>
      </c>
      <c r="H12" s="38">
        <v>37.520000000000003</v>
      </c>
      <c r="I12" s="38"/>
      <c r="J12" s="38"/>
      <c r="K12" s="38"/>
      <c r="L12" s="45"/>
    </row>
    <row r="13" spans="1:12" ht="19.899999999999999" customHeight="1">
      <c r="A13" s="94"/>
      <c r="B13" s="35" t="s">
        <v>94</v>
      </c>
      <c r="C13" s="35" t="s">
        <v>95</v>
      </c>
      <c r="D13" s="35" t="s">
        <v>91</v>
      </c>
      <c r="E13" s="35" t="s">
        <v>74</v>
      </c>
      <c r="F13" s="36" t="s">
        <v>96</v>
      </c>
      <c r="G13" s="37">
        <v>14.21</v>
      </c>
      <c r="H13" s="38">
        <v>14.21</v>
      </c>
      <c r="I13" s="38"/>
      <c r="J13" s="38"/>
      <c r="K13" s="38"/>
      <c r="L13" s="45"/>
    </row>
    <row r="14" spans="1:12" ht="19.899999999999999" customHeight="1">
      <c r="A14" s="94"/>
      <c r="B14" s="35" t="s">
        <v>97</v>
      </c>
      <c r="C14" s="35" t="s">
        <v>88</v>
      </c>
      <c r="D14" s="35" t="s">
        <v>88</v>
      </c>
      <c r="E14" s="35" t="s">
        <v>74</v>
      </c>
      <c r="F14" s="36" t="s">
        <v>98</v>
      </c>
      <c r="G14" s="37">
        <v>1.95</v>
      </c>
      <c r="H14" s="38">
        <v>1.95</v>
      </c>
      <c r="I14" s="38"/>
      <c r="J14" s="38"/>
      <c r="K14" s="38"/>
      <c r="L14" s="45"/>
    </row>
    <row r="15" spans="1:12" ht="19.899999999999999" customHeight="1">
      <c r="A15" s="94"/>
      <c r="B15" s="35" t="s">
        <v>97</v>
      </c>
      <c r="C15" s="35" t="s">
        <v>99</v>
      </c>
      <c r="D15" s="35" t="s">
        <v>99</v>
      </c>
      <c r="E15" s="35" t="s">
        <v>74</v>
      </c>
      <c r="F15" s="36" t="s">
        <v>100</v>
      </c>
      <c r="G15" s="37">
        <v>41.83</v>
      </c>
      <c r="H15" s="38">
        <v>41.83</v>
      </c>
      <c r="I15" s="38"/>
      <c r="J15" s="38"/>
      <c r="K15" s="38"/>
      <c r="L15" s="45"/>
    </row>
    <row r="16" spans="1:12" ht="19.899999999999999" customHeight="1">
      <c r="B16" s="35"/>
      <c r="C16" s="35"/>
      <c r="D16" s="35"/>
      <c r="E16" s="35"/>
      <c r="F16" s="36" t="s">
        <v>73</v>
      </c>
      <c r="G16" s="37">
        <v>753.84</v>
      </c>
      <c r="H16" s="37">
        <v>642.24</v>
      </c>
      <c r="I16" s="37">
        <v>111.6</v>
      </c>
      <c r="J16" s="37"/>
      <c r="K16" s="37"/>
      <c r="L16" s="44"/>
    </row>
    <row r="17" spans="1:12" ht="19.899999999999999" customHeight="1">
      <c r="A17" s="94"/>
      <c r="B17" s="35" t="s">
        <v>86</v>
      </c>
      <c r="C17" s="35" t="s">
        <v>87</v>
      </c>
      <c r="D17" s="35" t="s">
        <v>92</v>
      </c>
      <c r="E17" s="35" t="s">
        <v>72</v>
      </c>
      <c r="F17" s="36" t="s">
        <v>101</v>
      </c>
      <c r="G17" s="37">
        <v>507.7</v>
      </c>
      <c r="H17" s="38">
        <v>507.7</v>
      </c>
      <c r="I17" s="38"/>
      <c r="J17" s="38"/>
      <c r="K17" s="38"/>
      <c r="L17" s="45"/>
    </row>
    <row r="18" spans="1:12" ht="19.899999999999999" customHeight="1">
      <c r="A18" s="94"/>
      <c r="B18" s="35" t="s">
        <v>86</v>
      </c>
      <c r="C18" s="35" t="s">
        <v>87</v>
      </c>
      <c r="D18" s="35" t="s">
        <v>91</v>
      </c>
      <c r="E18" s="35" t="s">
        <v>72</v>
      </c>
      <c r="F18" s="36" t="s">
        <v>102</v>
      </c>
      <c r="G18" s="37">
        <v>111.6</v>
      </c>
      <c r="H18" s="38"/>
      <c r="I18" s="38">
        <f>112.4-0.8</f>
        <v>111.60000000000001</v>
      </c>
      <c r="J18" s="38"/>
      <c r="K18" s="38"/>
      <c r="L18" s="45"/>
    </row>
    <row r="19" spans="1:12" ht="19.899999999999999" customHeight="1">
      <c r="A19" s="94"/>
      <c r="B19" s="35" t="s">
        <v>97</v>
      </c>
      <c r="C19" s="35" t="s">
        <v>99</v>
      </c>
      <c r="D19" s="35" t="s">
        <v>99</v>
      </c>
      <c r="E19" s="35" t="s">
        <v>72</v>
      </c>
      <c r="F19" s="36" t="s">
        <v>100</v>
      </c>
      <c r="G19" s="37">
        <v>61.49</v>
      </c>
      <c r="H19" s="38">
        <v>61.49</v>
      </c>
      <c r="I19" s="38"/>
      <c r="J19" s="38"/>
      <c r="K19" s="38"/>
      <c r="L19" s="45"/>
    </row>
    <row r="20" spans="1:12" ht="19.899999999999999" customHeight="1">
      <c r="A20" s="94"/>
      <c r="B20" s="35" t="s">
        <v>97</v>
      </c>
      <c r="C20" s="35" t="s">
        <v>88</v>
      </c>
      <c r="D20" s="35" t="s">
        <v>88</v>
      </c>
      <c r="E20" s="35" t="s">
        <v>72</v>
      </c>
      <c r="F20" s="36" t="s">
        <v>98</v>
      </c>
      <c r="G20" s="37">
        <v>51.62</v>
      </c>
      <c r="H20" s="38">
        <v>51.62</v>
      </c>
      <c r="I20" s="38"/>
      <c r="J20" s="38"/>
      <c r="K20" s="38"/>
      <c r="L20" s="45"/>
    </row>
    <row r="21" spans="1:12" ht="19.899999999999999" customHeight="1">
      <c r="A21" s="94"/>
      <c r="B21" s="35" t="s">
        <v>94</v>
      </c>
      <c r="C21" s="35" t="s">
        <v>95</v>
      </c>
      <c r="D21" s="35" t="s">
        <v>92</v>
      </c>
      <c r="E21" s="35" t="s">
        <v>72</v>
      </c>
      <c r="F21" s="36" t="s">
        <v>103</v>
      </c>
      <c r="G21" s="37">
        <v>21.43</v>
      </c>
      <c r="H21" s="38">
        <v>21.43</v>
      </c>
      <c r="I21" s="38"/>
      <c r="J21" s="38"/>
      <c r="K21" s="38"/>
      <c r="L21" s="45"/>
    </row>
    <row r="22" spans="1:12" ht="8.4499999999999993" customHeight="1">
      <c r="A22" s="39"/>
      <c r="B22" s="40"/>
      <c r="C22" s="40"/>
      <c r="D22" s="40"/>
      <c r="E22" s="40"/>
      <c r="F22" s="39"/>
      <c r="G22" s="39"/>
      <c r="H22" s="39"/>
      <c r="I22" s="39"/>
      <c r="J22" s="40"/>
      <c r="K22" s="40"/>
      <c r="L22" s="47"/>
    </row>
  </sheetData>
  <mergeCells count="14">
    <mergeCell ref="A11:A15"/>
    <mergeCell ref="A17:A21"/>
    <mergeCell ref="E6:E7"/>
    <mergeCell ref="F6:F7"/>
    <mergeCell ref="G5:G7"/>
    <mergeCell ref="B2:D2"/>
    <mergeCell ref="B3:K3"/>
    <mergeCell ref="B4:F4"/>
    <mergeCell ref="B5:F5"/>
    <mergeCell ref="B6:D6"/>
    <mergeCell ref="H5:H7"/>
    <mergeCell ref="I5:I7"/>
    <mergeCell ref="J5:J7"/>
    <mergeCell ref="K5:K7"/>
  </mergeCells>
  <phoneticPr fontId="23" type="noConversion"/>
  <pageMargins left="0.75" right="0.75" top="0.270000010728836" bottom="0.270000010728836" header="0" footer="0"/>
  <pageSetup paperSize="9" scale="7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4"/>
  <sheetViews>
    <sheetView workbookViewId="0">
      <pane ySplit="5" topLeftCell="A6" activePane="bottomLeft" state="frozen"/>
      <selection pane="bottomLeft" activeCell="B1" sqref="B1"/>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spans="1:9" ht="30.95" customHeight="1">
      <c r="A1" s="69"/>
      <c r="B1" s="70" t="s">
        <v>104</v>
      </c>
      <c r="C1" s="71"/>
      <c r="D1" s="71"/>
      <c r="E1" s="49"/>
      <c r="F1" s="49"/>
      <c r="G1" s="49"/>
      <c r="H1" s="72"/>
      <c r="I1" s="67" t="s">
        <v>2</v>
      </c>
    </row>
    <row r="2" spans="1:9" ht="19.899999999999999" customHeight="1">
      <c r="A2" s="71"/>
      <c r="B2" s="88" t="s">
        <v>105</v>
      </c>
      <c r="C2" s="88"/>
      <c r="D2" s="88"/>
      <c r="E2" s="88"/>
      <c r="F2" s="88"/>
      <c r="G2" s="88"/>
      <c r="H2" s="88"/>
      <c r="I2" s="67"/>
    </row>
    <row r="3" spans="1:9" ht="17.100000000000001" customHeight="1">
      <c r="A3" s="73"/>
      <c r="B3" s="92" t="s">
        <v>4</v>
      </c>
      <c r="C3" s="92"/>
      <c r="D3" s="64"/>
      <c r="E3" s="64"/>
      <c r="F3" s="64"/>
      <c r="G3" s="64"/>
      <c r="H3" s="74" t="s">
        <v>5</v>
      </c>
      <c r="I3" s="68"/>
    </row>
    <row r="4" spans="1:9" ht="21.4" customHeight="1">
      <c r="A4" s="75"/>
      <c r="B4" s="89" t="s">
        <v>6</v>
      </c>
      <c r="C4" s="89"/>
      <c r="D4" s="89" t="s">
        <v>7</v>
      </c>
      <c r="E4" s="89"/>
      <c r="F4" s="89"/>
      <c r="G4" s="89"/>
      <c r="H4" s="89"/>
      <c r="I4" s="61"/>
    </row>
    <row r="5" spans="1:9" ht="21.4" customHeight="1">
      <c r="A5" s="75"/>
      <c r="B5" s="53" t="s">
        <v>8</v>
      </c>
      <c r="C5" s="53" t="s">
        <v>9</v>
      </c>
      <c r="D5" s="53" t="s">
        <v>8</v>
      </c>
      <c r="E5" s="53" t="s">
        <v>58</v>
      </c>
      <c r="F5" s="53" t="s">
        <v>106</v>
      </c>
      <c r="G5" s="53" t="s">
        <v>107</v>
      </c>
      <c r="H5" s="53" t="s">
        <v>108</v>
      </c>
      <c r="I5" s="61"/>
    </row>
    <row r="6" spans="1:9" ht="19.899999999999999" customHeight="1">
      <c r="A6" s="29"/>
      <c r="B6" s="57" t="s">
        <v>109</v>
      </c>
      <c r="C6" s="59">
        <v>1530.39</v>
      </c>
      <c r="D6" s="57" t="s">
        <v>110</v>
      </c>
      <c r="E6" s="59">
        <v>1530.39</v>
      </c>
      <c r="F6" s="59">
        <v>1530.39</v>
      </c>
      <c r="G6" s="59"/>
      <c r="H6" s="59"/>
      <c r="I6" s="45"/>
    </row>
    <row r="7" spans="1:9" ht="19.899999999999999" customHeight="1">
      <c r="A7" s="90"/>
      <c r="B7" s="58" t="s">
        <v>111</v>
      </c>
      <c r="C7" s="59">
        <v>1530.39</v>
      </c>
      <c r="D7" s="58" t="s">
        <v>112</v>
      </c>
      <c r="E7" s="59"/>
      <c r="F7" s="59"/>
      <c r="G7" s="59"/>
      <c r="H7" s="59"/>
      <c r="I7" s="45"/>
    </row>
    <row r="8" spans="1:9" ht="19.899999999999999" customHeight="1">
      <c r="A8" s="90"/>
      <c r="B8" s="58" t="s">
        <v>113</v>
      </c>
      <c r="C8" s="59"/>
      <c r="D8" s="58" t="s">
        <v>114</v>
      </c>
      <c r="E8" s="59"/>
      <c r="F8" s="59"/>
      <c r="G8" s="59"/>
      <c r="H8" s="59"/>
      <c r="I8" s="45"/>
    </row>
    <row r="9" spans="1:9" ht="19.899999999999999" customHeight="1">
      <c r="A9" s="90"/>
      <c r="B9" s="58" t="s">
        <v>115</v>
      </c>
      <c r="C9" s="59"/>
      <c r="D9" s="58" t="s">
        <v>116</v>
      </c>
      <c r="E9" s="59"/>
      <c r="F9" s="59"/>
      <c r="G9" s="59"/>
      <c r="H9" s="59"/>
      <c r="I9" s="45"/>
    </row>
    <row r="10" spans="1:9" ht="19.899999999999999" customHeight="1">
      <c r="A10" s="29"/>
      <c r="B10" s="57" t="s">
        <v>117</v>
      </c>
      <c r="C10" s="59"/>
      <c r="D10" s="58" t="s">
        <v>118</v>
      </c>
      <c r="E10" s="59"/>
      <c r="F10" s="59"/>
      <c r="G10" s="59"/>
      <c r="H10" s="59"/>
      <c r="I10" s="45"/>
    </row>
    <row r="11" spans="1:9" ht="19.899999999999999" customHeight="1">
      <c r="A11" s="90"/>
      <c r="B11" s="58" t="s">
        <v>111</v>
      </c>
      <c r="C11" s="59"/>
      <c r="D11" s="58" t="s">
        <v>119</v>
      </c>
      <c r="E11" s="59"/>
      <c r="F11" s="59"/>
      <c r="G11" s="59"/>
      <c r="H11" s="59"/>
      <c r="I11" s="45"/>
    </row>
    <row r="12" spans="1:9" ht="19.899999999999999" customHeight="1">
      <c r="A12" s="90"/>
      <c r="B12" s="58" t="s">
        <v>113</v>
      </c>
      <c r="C12" s="59"/>
      <c r="D12" s="58" t="s">
        <v>120</v>
      </c>
      <c r="E12" s="59"/>
      <c r="F12" s="59"/>
      <c r="G12" s="59"/>
      <c r="H12" s="59"/>
      <c r="I12" s="45"/>
    </row>
    <row r="13" spans="1:9" ht="19.899999999999999" customHeight="1">
      <c r="A13" s="90"/>
      <c r="B13" s="58" t="s">
        <v>115</v>
      </c>
      <c r="C13" s="59"/>
      <c r="D13" s="58" t="s">
        <v>121</v>
      </c>
      <c r="E13" s="59"/>
      <c r="F13" s="59"/>
      <c r="G13" s="59"/>
      <c r="H13" s="59"/>
      <c r="I13" s="45"/>
    </row>
    <row r="14" spans="1:9" ht="19.899999999999999" customHeight="1">
      <c r="A14" s="90"/>
      <c r="B14" s="58" t="s">
        <v>122</v>
      </c>
      <c r="C14" s="59"/>
      <c r="D14" s="58" t="s">
        <v>123</v>
      </c>
      <c r="E14" s="59">
        <v>156.88999999999999</v>
      </c>
      <c r="F14" s="59">
        <v>156.88999999999999</v>
      </c>
      <c r="G14" s="59"/>
      <c r="H14" s="59"/>
      <c r="I14" s="45"/>
    </row>
    <row r="15" spans="1:9" ht="19.899999999999999" customHeight="1">
      <c r="A15" s="90"/>
      <c r="B15" s="58" t="s">
        <v>122</v>
      </c>
      <c r="C15" s="59"/>
      <c r="D15" s="58" t="s">
        <v>124</v>
      </c>
      <c r="E15" s="59"/>
      <c r="F15" s="59"/>
      <c r="G15" s="59"/>
      <c r="H15" s="59"/>
      <c r="I15" s="45"/>
    </row>
    <row r="16" spans="1:9" ht="19.899999999999999" customHeight="1">
      <c r="A16" s="90"/>
      <c r="B16" s="58" t="s">
        <v>122</v>
      </c>
      <c r="C16" s="59"/>
      <c r="D16" s="58" t="s">
        <v>125</v>
      </c>
      <c r="E16" s="59">
        <v>35.64</v>
      </c>
      <c r="F16" s="59">
        <v>35.64</v>
      </c>
      <c r="G16" s="59"/>
      <c r="H16" s="59"/>
      <c r="I16" s="45"/>
    </row>
    <row r="17" spans="1:9" ht="19.899999999999999" customHeight="1">
      <c r="A17" s="90"/>
      <c r="B17" s="58" t="s">
        <v>122</v>
      </c>
      <c r="C17" s="59"/>
      <c r="D17" s="58" t="s">
        <v>126</v>
      </c>
      <c r="E17" s="59"/>
      <c r="F17" s="59"/>
      <c r="G17" s="59"/>
      <c r="H17" s="59"/>
      <c r="I17" s="45"/>
    </row>
    <row r="18" spans="1:9" ht="19.899999999999999" customHeight="1">
      <c r="A18" s="90"/>
      <c r="B18" s="58" t="s">
        <v>122</v>
      </c>
      <c r="C18" s="59"/>
      <c r="D18" s="58" t="s">
        <v>127</v>
      </c>
      <c r="E18" s="59"/>
      <c r="F18" s="59"/>
      <c r="G18" s="59"/>
      <c r="H18" s="59"/>
      <c r="I18" s="45"/>
    </row>
    <row r="19" spans="1:9" ht="19.899999999999999" customHeight="1">
      <c r="A19" s="90"/>
      <c r="B19" s="58" t="s">
        <v>122</v>
      </c>
      <c r="C19" s="59"/>
      <c r="D19" s="58" t="s">
        <v>128</v>
      </c>
      <c r="E19" s="59"/>
      <c r="F19" s="59"/>
      <c r="G19" s="59"/>
      <c r="H19" s="59"/>
      <c r="I19" s="45"/>
    </row>
    <row r="20" spans="1:9" ht="19.899999999999999" customHeight="1">
      <c r="A20" s="90"/>
      <c r="B20" s="58" t="s">
        <v>122</v>
      </c>
      <c r="C20" s="59"/>
      <c r="D20" s="58" t="s">
        <v>129</v>
      </c>
      <c r="E20" s="59"/>
      <c r="F20" s="59"/>
      <c r="G20" s="59"/>
      <c r="H20" s="59"/>
      <c r="I20" s="45"/>
    </row>
    <row r="21" spans="1:9" ht="19.899999999999999" customHeight="1">
      <c r="A21" s="90"/>
      <c r="B21" s="58" t="s">
        <v>122</v>
      </c>
      <c r="C21" s="59"/>
      <c r="D21" s="58" t="s">
        <v>130</v>
      </c>
      <c r="E21" s="59">
        <f>1341.03-40.7</f>
        <v>1300.33</v>
      </c>
      <c r="F21" s="59">
        <v>1300.33</v>
      </c>
      <c r="G21" s="59"/>
      <c r="H21" s="59"/>
      <c r="I21" s="45"/>
    </row>
    <row r="22" spans="1:9" ht="19.899999999999999" customHeight="1">
      <c r="A22" s="90"/>
      <c r="B22" s="58" t="s">
        <v>122</v>
      </c>
      <c r="C22" s="59"/>
      <c r="D22" s="58" t="s">
        <v>131</v>
      </c>
      <c r="E22" s="59"/>
      <c r="F22" s="59"/>
      <c r="G22" s="59"/>
      <c r="H22" s="59"/>
      <c r="I22" s="45"/>
    </row>
    <row r="23" spans="1:9" ht="19.899999999999999" customHeight="1">
      <c r="A23" s="90"/>
      <c r="B23" s="58" t="s">
        <v>122</v>
      </c>
      <c r="C23" s="59"/>
      <c r="D23" s="58" t="s">
        <v>132</v>
      </c>
      <c r="E23" s="59"/>
      <c r="F23" s="59"/>
      <c r="G23" s="59"/>
      <c r="H23" s="59"/>
      <c r="I23" s="45"/>
    </row>
    <row r="24" spans="1:9" ht="19.899999999999999" customHeight="1">
      <c r="A24" s="90"/>
      <c r="B24" s="58" t="s">
        <v>122</v>
      </c>
      <c r="C24" s="59"/>
      <c r="D24" s="58" t="s">
        <v>133</v>
      </c>
      <c r="E24" s="59"/>
      <c r="F24" s="59"/>
      <c r="G24" s="59"/>
      <c r="H24" s="59"/>
      <c r="I24" s="45"/>
    </row>
    <row r="25" spans="1:9" ht="19.899999999999999" customHeight="1">
      <c r="A25" s="90"/>
      <c r="B25" s="58" t="s">
        <v>122</v>
      </c>
      <c r="C25" s="59"/>
      <c r="D25" s="58" t="s">
        <v>134</v>
      </c>
      <c r="E25" s="59"/>
      <c r="F25" s="59"/>
      <c r="G25" s="59"/>
      <c r="H25" s="59"/>
      <c r="I25" s="45"/>
    </row>
    <row r="26" spans="1:9" ht="19.899999999999999" customHeight="1">
      <c r="A26" s="90"/>
      <c r="B26" s="58" t="s">
        <v>122</v>
      </c>
      <c r="C26" s="59"/>
      <c r="D26" s="58" t="s">
        <v>135</v>
      </c>
      <c r="E26" s="59">
        <v>37.520000000000003</v>
      </c>
      <c r="F26" s="59">
        <v>37.520000000000003</v>
      </c>
      <c r="G26" s="59"/>
      <c r="H26" s="59"/>
      <c r="I26" s="45"/>
    </row>
    <row r="27" spans="1:9" ht="19.899999999999999" customHeight="1">
      <c r="A27" s="90"/>
      <c r="B27" s="58" t="s">
        <v>122</v>
      </c>
      <c r="C27" s="59"/>
      <c r="D27" s="58" t="s">
        <v>136</v>
      </c>
      <c r="E27" s="59"/>
      <c r="F27" s="59"/>
      <c r="G27" s="59"/>
      <c r="H27" s="59"/>
      <c r="I27" s="45"/>
    </row>
    <row r="28" spans="1:9" ht="19.899999999999999" customHeight="1">
      <c r="A28" s="90"/>
      <c r="B28" s="58" t="s">
        <v>122</v>
      </c>
      <c r="C28" s="59"/>
      <c r="D28" s="58" t="s">
        <v>137</v>
      </c>
      <c r="E28" s="59"/>
      <c r="F28" s="59"/>
      <c r="G28" s="59"/>
      <c r="H28" s="59"/>
      <c r="I28" s="45"/>
    </row>
    <row r="29" spans="1:9" ht="19.899999999999999" customHeight="1">
      <c r="A29" s="90"/>
      <c r="B29" s="58" t="s">
        <v>122</v>
      </c>
      <c r="C29" s="59"/>
      <c r="D29" s="58" t="s">
        <v>138</v>
      </c>
      <c r="E29" s="59"/>
      <c r="F29" s="59"/>
      <c r="G29" s="59"/>
      <c r="H29" s="59"/>
      <c r="I29" s="45"/>
    </row>
    <row r="30" spans="1:9" ht="19.899999999999999" customHeight="1">
      <c r="A30" s="90"/>
      <c r="B30" s="58" t="s">
        <v>122</v>
      </c>
      <c r="C30" s="59"/>
      <c r="D30" s="58" t="s">
        <v>139</v>
      </c>
      <c r="E30" s="59"/>
      <c r="F30" s="59"/>
      <c r="G30" s="59"/>
      <c r="H30" s="59"/>
      <c r="I30" s="45"/>
    </row>
    <row r="31" spans="1:9" ht="19.899999999999999" customHeight="1">
      <c r="A31" s="90"/>
      <c r="B31" s="58" t="s">
        <v>122</v>
      </c>
      <c r="C31" s="59"/>
      <c r="D31" s="58" t="s">
        <v>140</v>
      </c>
      <c r="E31" s="59"/>
      <c r="F31" s="59"/>
      <c r="G31" s="59"/>
      <c r="H31" s="59"/>
      <c r="I31" s="45"/>
    </row>
    <row r="32" spans="1:9" ht="19.899999999999999" customHeight="1">
      <c r="A32" s="90"/>
      <c r="B32" s="58" t="s">
        <v>122</v>
      </c>
      <c r="C32" s="59"/>
      <c r="D32" s="58" t="s">
        <v>141</v>
      </c>
      <c r="E32" s="59"/>
      <c r="F32" s="59"/>
      <c r="G32" s="59"/>
      <c r="H32" s="59"/>
      <c r="I32" s="45"/>
    </row>
    <row r="33" spans="1:9" ht="19.899999999999999" customHeight="1">
      <c r="A33" s="90"/>
      <c r="B33" s="58" t="s">
        <v>122</v>
      </c>
      <c r="C33" s="59"/>
      <c r="D33" s="58" t="s">
        <v>142</v>
      </c>
      <c r="E33" s="59"/>
      <c r="F33" s="59"/>
      <c r="G33" s="59"/>
      <c r="H33" s="59"/>
      <c r="I33" s="45"/>
    </row>
    <row r="34" spans="1:9" ht="8.4499999999999993" customHeight="1">
      <c r="A34" s="76"/>
      <c r="B34" s="76"/>
      <c r="C34" s="76"/>
      <c r="D34" s="1"/>
      <c r="E34" s="76"/>
      <c r="F34" s="76"/>
      <c r="G34" s="76"/>
      <c r="H34" s="76"/>
      <c r="I34" s="63"/>
    </row>
  </sheetData>
  <mergeCells count="6">
    <mergeCell ref="A11:A33"/>
    <mergeCell ref="B2:H2"/>
    <mergeCell ref="B3:C3"/>
    <mergeCell ref="B4:C4"/>
    <mergeCell ref="D4:H4"/>
    <mergeCell ref="A7:A9"/>
  </mergeCells>
  <phoneticPr fontId="23" type="noConversion"/>
  <pageMargins left="0.75" right="0.75" top="0.270000010728836" bottom="0.270000010728836" header="0" footer="0"/>
  <pageSetup paperSize="9" scale="82"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N95"/>
  <sheetViews>
    <sheetView workbookViewId="0">
      <pane ySplit="6" topLeftCell="A7" activePane="bottomLeft" state="frozen"/>
      <selection pane="bottomLeft" activeCell="G4" sqref="G4:P4"/>
    </sheetView>
  </sheetViews>
  <sheetFormatPr defaultColWidth="10" defaultRowHeight="13.5"/>
  <cols>
    <col min="1" max="1" width="1.5" customWidth="1"/>
    <col min="2" max="3" width="6.125" customWidth="1"/>
    <col min="4" max="4" width="13.375" customWidth="1"/>
    <col min="5" max="5" width="41" customWidth="1"/>
    <col min="6" max="9" width="11.375" customWidth="1"/>
    <col min="10" max="39" width="10.25" customWidth="1"/>
    <col min="40" max="40" width="1.5" customWidth="1"/>
    <col min="41" max="41" width="9.75" customWidth="1"/>
  </cols>
  <sheetData>
    <row r="1" spans="1:40" ht="14.25" customHeight="1">
      <c r="A1" s="26"/>
      <c r="B1" s="95" t="s">
        <v>143</v>
      </c>
      <c r="C1" s="95"/>
      <c r="D1" s="49"/>
      <c r="E1" s="49"/>
      <c r="F1" s="25"/>
      <c r="G1" s="25"/>
      <c r="H1" s="25"/>
      <c r="I1" s="49"/>
      <c r="J1" s="49"/>
      <c r="K1" s="25"/>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51"/>
      <c r="AN1" s="67"/>
    </row>
    <row r="2" spans="1:40" ht="19.899999999999999" customHeight="1">
      <c r="A2" s="25"/>
      <c r="B2" s="91" t="s">
        <v>144</v>
      </c>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67"/>
    </row>
    <row r="3" spans="1:40" ht="17.100000000000001" customHeight="1">
      <c r="A3" s="27"/>
      <c r="B3" s="92" t="s">
        <v>4</v>
      </c>
      <c r="C3" s="92"/>
      <c r="D3" s="92"/>
      <c r="E3" s="92"/>
      <c r="F3" s="64"/>
      <c r="G3" s="27"/>
      <c r="H3" s="52"/>
      <c r="I3" s="64"/>
      <c r="J3" s="64"/>
      <c r="K3" s="66"/>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97" t="s">
        <v>5</v>
      </c>
      <c r="AM3" s="97"/>
      <c r="AN3" s="68"/>
    </row>
    <row r="4" spans="1:40" ht="21.4" customHeight="1">
      <c r="A4" s="29"/>
      <c r="B4" s="89" t="s">
        <v>8</v>
      </c>
      <c r="C4" s="89"/>
      <c r="D4" s="89"/>
      <c r="E4" s="89"/>
      <c r="F4" s="89" t="s">
        <v>145</v>
      </c>
      <c r="G4" s="89" t="s">
        <v>146</v>
      </c>
      <c r="H4" s="89"/>
      <c r="I4" s="89"/>
      <c r="J4" s="89"/>
      <c r="K4" s="89"/>
      <c r="L4" s="89"/>
      <c r="M4" s="89"/>
      <c r="N4" s="89"/>
      <c r="O4" s="89"/>
      <c r="P4" s="89"/>
      <c r="Q4" s="89" t="s">
        <v>147</v>
      </c>
      <c r="R4" s="89"/>
      <c r="S4" s="89"/>
      <c r="T4" s="89"/>
      <c r="U4" s="89"/>
      <c r="V4" s="89"/>
      <c r="W4" s="89"/>
      <c r="X4" s="89"/>
      <c r="Y4" s="89"/>
      <c r="Z4" s="89"/>
      <c r="AA4" s="89" t="s">
        <v>148</v>
      </c>
      <c r="AB4" s="89"/>
      <c r="AC4" s="89"/>
      <c r="AD4" s="89"/>
      <c r="AE4" s="89"/>
      <c r="AF4" s="89"/>
      <c r="AG4" s="89"/>
      <c r="AH4" s="89"/>
      <c r="AI4" s="89"/>
      <c r="AJ4" s="89"/>
      <c r="AK4" s="89"/>
      <c r="AL4" s="89"/>
      <c r="AM4" s="89"/>
      <c r="AN4" s="61"/>
    </row>
    <row r="5" spans="1:40" ht="21.4" customHeight="1">
      <c r="A5" s="29"/>
      <c r="B5" s="89" t="s">
        <v>82</v>
      </c>
      <c r="C5" s="89"/>
      <c r="D5" s="89" t="s">
        <v>69</v>
      </c>
      <c r="E5" s="89" t="s">
        <v>70</v>
      </c>
      <c r="F5" s="89"/>
      <c r="G5" s="89" t="s">
        <v>58</v>
      </c>
      <c r="H5" s="89" t="s">
        <v>149</v>
      </c>
      <c r="I5" s="89"/>
      <c r="J5" s="89"/>
      <c r="K5" s="89" t="s">
        <v>150</v>
      </c>
      <c r="L5" s="89"/>
      <c r="M5" s="89"/>
      <c r="N5" s="89" t="s">
        <v>151</v>
      </c>
      <c r="O5" s="89"/>
      <c r="P5" s="89"/>
      <c r="Q5" s="89" t="s">
        <v>58</v>
      </c>
      <c r="R5" s="89" t="s">
        <v>149</v>
      </c>
      <c r="S5" s="89"/>
      <c r="T5" s="89"/>
      <c r="U5" s="89" t="s">
        <v>150</v>
      </c>
      <c r="V5" s="89"/>
      <c r="W5" s="89"/>
      <c r="X5" s="89" t="s">
        <v>151</v>
      </c>
      <c r="Y5" s="89"/>
      <c r="Z5" s="89"/>
      <c r="AA5" s="89" t="s">
        <v>58</v>
      </c>
      <c r="AB5" s="89" t="s">
        <v>149</v>
      </c>
      <c r="AC5" s="89"/>
      <c r="AD5" s="89"/>
      <c r="AE5" s="89" t="s">
        <v>150</v>
      </c>
      <c r="AF5" s="89"/>
      <c r="AG5" s="89"/>
      <c r="AH5" s="89" t="s">
        <v>151</v>
      </c>
      <c r="AI5" s="89"/>
      <c r="AJ5" s="89"/>
      <c r="AK5" s="89" t="s">
        <v>152</v>
      </c>
      <c r="AL5" s="89"/>
      <c r="AM5" s="89"/>
      <c r="AN5" s="61"/>
    </row>
    <row r="6" spans="1:40" ht="21.4" customHeight="1">
      <c r="A6" s="1"/>
      <c r="B6" s="53" t="s">
        <v>83</v>
      </c>
      <c r="C6" s="53" t="s">
        <v>84</v>
      </c>
      <c r="D6" s="89"/>
      <c r="E6" s="89"/>
      <c r="F6" s="89"/>
      <c r="G6" s="89"/>
      <c r="H6" s="53" t="s">
        <v>153</v>
      </c>
      <c r="I6" s="53" t="s">
        <v>78</v>
      </c>
      <c r="J6" s="53" t="s">
        <v>79</v>
      </c>
      <c r="K6" s="53" t="s">
        <v>153</v>
      </c>
      <c r="L6" s="53" t="s">
        <v>78</v>
      </c>
      <c r="M6" s="53" t="s">
        <v>79</v>
      </c>
      <c r="N6" s="53" t="s">
        <v>153</v>
      </c>
      <c r="O6" s="53" t="s">
        <v>78</v>
      </c>
      <c r="P6" s="53" t="s">
        <v>79</v>
      </c>
      <c r="Q6" s="89"/>
      <c r="R6" s="53" t="s">
        <v>153</v>
      </c>
      <c r="S6" s="53" t="s">
        <v>78</v>
      </c>
      <c r="T6" s="53" t="s">
        <v>79</v>
      </c>
      <c r="U6" s="53" t="s">
        <v>153</v>
      </c>
      <c r="V6" s="53" t="s">
        <v>78</v>
      </c>
      <c r="W6" s="53" t="s">
        <v>79</v>
      </c>
      <c r="X6" s="53" t="s">
        <v>153</v>
      </c>
      <c r="Y6" s="53" t="s">
        <v>78</v>
      </c>
      <c r="Z6" s="53" t="s">
        <v>79</v>
      </c>
      <c r="AA6" s="89"/>
      <c r="AB6" s="53" t="s">
        <v>153</v>
      </c>
      <c r="AC6" s="53" t="s">
        <v>78</v>
      </c>
      <c r="AD6" s="53" t="s">
        <v>79</v>
      </c>
      <c r="AE6" s="53" t="s">
        <v>153</v>
      </c>
      <c r="AF6" s="53" t="s">
        <v>78</v>
      </c>
      <c r="AG6" s="53" t="s">
        <v>79</v>
      </c>
      <c r="AH6" s="53" t="s">
        <v>153</v>
      </c>
      <c r="AI6" s="53" t="s">
        <v>78</v>
      </c>
      <c r="AJ6" s="53" t="s">
        <v>79</v>
      </c>
      <c r="AK6" s="53" t="s">
        <v>153</v>
      </c>
      <c r="AL6" s="53" t="s">
        <v>78</v>
      </c>
      <c r="AM6" s="53" t="s">
        <v>79</v>
      </c>
      <c r="AN6" s="61"/>
    </row>
    <row r="7" spans="1:40" ht="19.899999999999999" customHeight="1">
      <c r="A7" s="29"/>
      <c r="B7" s="54"/>
      <c r="C7" s="54"/>
      <c r="D7" s="54"/>
      <c r="E7" s="33" t="s">
        <v>71</v>
      </c>
      <c r="F7" s="55">
        <f>F9+F51</f>
        <v>1530.3899999999999</v>
      </c>
      <c r="G7" s="55">
        <f>G9+G51</f>
        <v>1530.3899999999999</v>
      </c>
      <c r="H7" s="55">
        <f>H9+H51</f>
        <v>1530.3899999999999</v>
      </c>
      <c r="I7" s="55">
        <v>1103.5899999999999</v>
      </c>
      <c r="J7" s="55">
        <v>467.5</v>
      </c>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61"/>
    </row>
    <row r="8" spans="1:40" ht="19.899999999999999" customHeight="1">
      <c r="A8" s="29"/>
      <c r="B8" s="56" t="s">
        <v>22</v>
      </c>
      <c r="C8" s="56" t="s">
        <v>22</v>
      </c>
      <c r="D8" s="57"/>
      <c r="E8" s="58" t="s">
        <v>22</v>
      </c>
      <c r="F8" s="59">
        <v>1530.39</v>
      </c>
      <c r="G8" s="59">
        <v>1530.39</v>
      </c>
      <c r="H8" s="59">
        <v>1530.39</v>
      </c>
      <c r="I8" s="59">
        <v>1103.5899999999999</v>
      </c>
      <c r="J8" s="59">
        <f>J9+J51</f>
        <v>426.79999999999995</v>
      </c>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61"/>
    </row>
    <row r="9" spans="1:40" ht="19.899999999999999" customHeight="1">
      <c r="A9" s="29"/>
      <c r="B9" s="56" t="s">
        <v>22</v>
      </c>
      <c r="C9" s="56" t="s">
        <v>22</v>
      </c>
      <c r="D9" s="57"/>
      <c r="E9" s="58" t="s">
        <v>154</v>
      </c>
      <c r="F9" s="59">
        <v>776.55</v>
      </c>
      <c r="G9" s="59">
        <v>776.55</v>
      </c>
      <c r="H9" s="59">
        <v>776.55</v>
      </c>
      <c r="I9" s="59">
        <v>461.35</v>
      </c>
      <c r="J9" s="59">
        <f>J10+J46</f>
        <v>315.2</v>
      </c>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61"/>
    </row>
    <row r="10" spans="1:40" ht="19.899999999999999" customHeight="1">
      <c r="A10" s="29"/>
      <c r="B10" s="56" t="s">
        <v>22</v>
      </c>
      <c r="C10" s="56" t="s">
        <v>22</v>
      </c>
      <c r="D10" s="57"/>
      <c r="E10" s="58" t="s">
        <v>155</v>
      </c>
      <c r="F10" s="59">
        <v>364.79</v>
      </c>
      <c r="G10" s="59">
        <v>364.79</v>
      </c>
      <c r="H10" s="59">
        <v>364.79</v>
      </c>
      <c r="I10" s="59">
        <v>52.49</v>
      </c>
      <c r="J10" s="59">
        <f>J11+J12+J17+J20+J22+J25+J26+J27+J28+J29</f>
        <v>312.3</v>
      </c>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61"/>
    </row>
    <row r="11" spans="1:40" ht="19.899999999999999" customHeight="1">
      <c r="A11" s="29"/>
      <c r="B11" s="56" t="s">
        <v>22</v>
      </c>
      <c r="C11" s="56" t="s">
        <v>22</v>
      </c>
      <c r="D11" s="57"/>
      <c r="E11" s="58" t="s">
        <v>156</v>
      </c>
      <c r="F11" s="59">
        <v>9.5</v>
      </c>
      <c r="G11" s="59">
        <v>9.5</v>
      </c>
      <c r="H11" s="59">
        <v>9.5</v>
      </c>
      <c r="I11" s="59">
        <v>1.5</v>
      </c>
      <c r="J11" s="59">
        <v>8</v>
      </c>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61"/>
    </row>
    <row r="12" spans="1:40" ht="19.899999999999999" customHeight="1">
      <c r="B12" s="56" t="s">
        <v>22</v>
      </c>
      <c r="C12" s="56" t="s">
        <v>22</v>
      </c>
      <c r="D12" s="57"/>
      <c r="E12" s="58" t="s">
        <v>157</v>
      </c>
      <c r="F12" s="59">
        <v>9.9600000000000009</v>
      </c>
      <c r="G12" s="59">
        <v>9.9600000000000009</v>
      </c>
      <c r="H12" s="59">
        <v>9.9600000000000009</v>
      </c>
      <c r="I12" s="59">
        <v>8.7100000000000009</v>
      </c>
      <c r="J12" s="59">
        <v>1.25</v>
      </c>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61"/>
    </row>
    <row r="13" spans="1:40" ht="19.899999999999999" customHeight="1">
      <c r="A13" s="90"/>
      <c r="B13" s="56" t="s">
        <v>158</v>
      </c>
      <c r="C13" s="56" t="s">
        <v>159</v>
      </c>
      <c r="D13" s="57" t="s">
        <v>74</v>
      </c>
      <c r="E13" s="58" t="s">
        <v>160</v>
      </c>
      <c r="F13" s="59">
        <v>3.28</v>
      </c>
      <c r="G13" s="59">
        <v>3.28</v>
      </c>
      <c r="H13" s="59">
        <v>3.28</v>
      </c>
      <c r="I13" s="59">
        <v>2.0299999999999998</v>
      </c>
      <c r="J13" s="59">
        <v>1.25</v>
      </c>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61"/>
    </row>
    <row r="14" spans="1:40" ht="19.899999999999999" customHeight="1">
      <c r="A14" s="90"/>
      <c r="B14" s="56" t="s">
        <v>158</v>
      </c>
      <c r="C14" s="56" t="s">
        <v>159</v>
      </c>
      <c r="D14" s="57" t="s">
        <v>74</v>
      </c>
      <c r="E14" s="58" t="s">
        <v>161</v>
      </c>
      <c r="F14" s="59">
        <v>6.02</v>
      </c>
      <c r="G14" s="59">
        <v>6.02</v>
      </c>
      <c r="H14" s="59">
        <v>6.02</v>
      </c>
      <c r="I14" s="59">
        <v>6.02</v>
      </c>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61"/>
    </row>
    <row r="15" spans="1:40" ht="19.899999999999999" customHeight="1">
      <c r="A15" s="90"/>
      <c r="B15" s="56" t="s">
        <v>158</v>
      </c>
      <c r="C15" s="56" t="s">
        <v>159</v>
      </c>
      <c r="D15" s="57" t="s">
        <v>74</v>
      </c>
      <c r="E15" s="58" t="s">
        <v>162</v>
      </c>
      <c r="F15" s="59">
        <v>0.66</v>
      </c>
      <c r="G15" s="59">
        <v>0.66</v>
      </c>
      <c r="H15" s="59">
        <v>0.66</v>
      </c>
      <c r="I15" s="59">
        <v>0.66</v>
      </c>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61"/>
    </row>
    <row r="16" spans="1:40" ht="19.899999999999999" customHeight="1">
      <c r="B16" s="56" t="s">
        <v>22</v>
      </c>
      <c r="C16" s="56" t="s">
        <v>22</v>
      </c>
      <c r="D16" s="57"/>
      <c r="E16" s="58" t="s">
        <v>163</v>
      </c>
      <c r="F16" s="59">
        <v>3.18</v>
      </c>
      <c r="G16" s="59">
        <v>3.18</v>
      </c>
      <c r="H16" s="59">
        <v>3.18</v>
      </c>
      <c r="I16" s="59">
        <v>3.18</v>
      </c>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61"/>
    </row>
    <row r="17" spans="2:40" ht="19.899999999999999" customHeight="1">
      <c r="B17" s="56" t="s">
        <v>22</v>
      </c>
      <c r="C17" s="56" t="s">
        <v>22</v>
      </c>
      <c r="D17" s="57"/>
      <c r="E17" s="58" t="s">
        <v>164</v>
      </c>
      <c r="F17" s="59">
        <v>9</v>
      </c>
      <c r="G17" s="59">
        <v>9</v>
      </c>
      <c r="H17" s="59">
        <v>9</v>
      </c>
      <c r="I17" s="59">
        <v>6</v>
      </c>
      <c r="J17" s="59">
        <v>3</v>
      </c>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61"/>
    </row>
    <row r="18" spans="2:40" ht="19.899999999999999" customHeight="1">
      <c r="B18" s="56" t="s">
        <v>22</v>
      </c>
      <c r="C18" s="56" t="s">
        <v>22</v>
      </c>
      <c r="D18" s="57"/>
      <c r="E18" s="58" t="s">
        <v>165</v>
      </c>
      <c r="F18" s="59">
        <v>2</v>
      </c>
      <c r="G18" s="59">
        <v>2</v>
      </c>
      <c r="H18" s="59">
        <v>2</v>
      </c>
      <c r="I18" s="59">
        <v>2</v>
      </c>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61"/>
    </row>
    <row r="19" spans="2:40" ht="19.899999999999999" customHeight="1">
      <c r="B19" s="56" t="s">
        <v>22</v>
      </c>
      <c r="C19" s="56" t="s">
        <v>22</v>
      </c>
      <c r="D19" s="57"/>
      <c r="E19" s="58" t="s">
        <v>166</v>
      </c>
      <c r="F19" s="59">
        <v>2.5</v>
      </c>
      <c r="G19" s="59">
        <v>2.5</v>
      </c>
      <c r="H19" s="59">
        <v>2.5</v>
      </c>
      <c r="I19" s="59">
        <v>2.5</v>
      </c>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61"/>
    </row>
    <row r="20" spans="2:40" ht="19.899999999999999" customHeight="1">
      <c r="B20" s="56" t="s">
        <v>22</v>
      </c>
      <c r="C20" s="56" t="s">
        <v>22</v>
      </c>
      <c r="D20" s="57"/>
      <c r="E20" s="58" t="s">
        <v>167</v>
      </c>
      <c r="F20" s="59">
        <v>14</v>
      </c>
      <c r="G20" s="59">
        <v>14</v>
      </c>
      <c r="H20" s="59">
        <v>14</v>
      </c>
      <c r="I20" s="59">
        <v>1</v>
      </c>
      <c r="J20" s="59">
        <v>13</v>
      </c>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61"/>
    </row>
    <row r="21" spans="2:40" ht="19.899999999999999" customHeight="1">
      <c r="B21" s="56" t="s">
        <v>22</v>
      </c>
      <c r="C21" s="56" t="s">
        <v>22</v>
      </c>
      <c r="D21" s="57"/>
      <c r="E21" s="58" t="s">
        <v>168</v>
      </c>
      <c r="F21" s="59">
        <v>2</v>
      </c>
      <c r="G21" s="59">
        <v>2</v>
      </c>
      <c r="H21" s="59">
        <v>2</v>
      </c>
      <c r="I21" s="59">
        <v>2</v>
      </c>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61"/>
    </row>
    <row r="22" spans="2:40" ht="19.899999999999999" customHeight="1">
      <c r="B22" s="56" t="s">
        <v>22</v>
      </c>
      <c r="C22" s="56" t="s">
        <v>22</v>
      </c>
      <c r="D22" s="57"/>
      <c r="E22" s="58" t="s">
        <v>169</v>
      </c>
      <c r="F22" s="59">
        <v>279</v>
      </c>
      <c r="G22" s="59">
        <v>279</v>
      </c>
      <c r="H22" s="59">
        <v>279</v>
      </c>
      <c r="I22" s="59"/>
      <c r="J22" s="59">
        <v>279</v>
      </c>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61"/>
    </row>
    <row r="23" spans="2:40" ht="19.899999999999999" customHeight="1">
      <c r="B23" s="56" t="s">
        <v>22</v>
      </c>
      <c r="C23" s="56" t="s">
        <v>22</v>
      </c>
      <c r="D23" s="57"/>
      <c r="E23" s="58" t="s">
        <v>170</v>
      </c>
      <c r="F23" s="59">
        <v>0.21</v>
      </c>
      <c r="G23" s="59">
        <v>0.21</v>
      </c>
      <c r="H23" s="59">
        <v>0.21</v>
      </c>
      <c r="I23" s="59">
        <v>0.21</v>
      </c>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61"/>
    </row>
    <row r="24" spans="2:40" ht="19.899999999999999" customHeight="1">
      <c r="B24" s="56" t="s">
        <v>22</v>
      </c>
      <c r="C24" s="56" t="s">
        <v>22</v>
      </c>
      <c r="D24" s="57"/>
      <c r="E24" s="58" t="s">
        <v>171</v>
      </c>
      <c r="F24" s="59">
        <v>2</v>
      </c>
      <c r="G24" s="59">
        <v>2</v>
      </c>
      <c r="H24" s="59">
        <v>2</v>
      </c>
      <c r="I24" s="59">
        <v>2</v>
      </c>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61"/>
    </row>
    <row r="25" spans="2:40" ht="19.899999999999999" customHeight="1">
      <c r="B25" s="56" t="s">
        <v>22</v>
      </c>
      <c r="C25" s="56" t="s">
        <v>22</v>
      </c>
      <c r="D25" s="57"/>
      <c r="E25" s="58" t="s">
        <v>172</v>
      </c>
      <c r="F25" s="59">
        <v>3.36</v>
      </c>
      <c r="G25" s="59">
        <v>3.36</v>
      </c>
      <c r="H25" s="59">
        <v>3.36</v>
      </c>
      <c r="I25" s="59">
        <v>1.8</v>
      </c>
      <c r="J25" s="59">
        <v>1.56</v>
      </c>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61"/>
    </row>
    <row r="26" spans="2:40" ht="19.899999999999999" customHeight="1">
      <c r="B26" s="56" t="s">
        <v>22</v>
      </c>
      <c r="C26" s="56" t="s">
        <v>22</v>
      </c>
      <c r="D26" s="57"/>
      <c r="E26" s="58" t="s">
        <v>173</v>
      </c>
      <c r="F26" s="59">
        <v>5.97</v>
      </c>
      <c r="G26" s="59">
        <v>5.97</v>
      </c>
      <c r="H26" s="59">
        <v>5.97</v>
      </c>
      <c r="I26" s="59">
        <v>4.97</v>
      </c>
      <c r="J26" s="59">
        <v>1</v>
      </c>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61"/>
    </row>
    <row r="27" spans="2:40" ht="19.899999999999999" customHeight="1">
      <c r="B27" s="56" t="s">
        <v>22</v>
      </c>
      <c r="C27" s="56" t="s">
        <v>22</v>
      </c>
      <c r="D27" s="57"/>
      <c r="E27" s="58" t="s">
        <v>174</v>
      </c>
      <c r="F27" s="59">
        <v>11.27</v>
      </c>
      <c r="G27" s="59">
        <v>11.27</v>
      </c>
      <c r="H27" s="59">
        <v>11.27</v>
      </c>
      <c r="I27" s="59">
        <v>8</v>
      </c>
      <c r="J27" s="59">
        <v>3.27</v>
      </c>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61"/>
    </row>
    <row r="28" spans="2:40" ht="19.899999999999999" customHeight="1">
      <c r="B28" s="56" t="s">
        <v>22</v>
      </c>
      <c r="C28" s="56" t="s">
        <v>22</v>
      </c>
      <c r="D28" s="57"/>
      <c r="E28" s="58" t="s">
        <v>175</v>
      </c>
      <c r="F28" s="59">
        <v>1.22</v>
      </c>
      <c r="G28" s="59">
        <v>1.22</v>
      </c>
      <c r="H28" s="59">
        <v>1.22</v>
      </c>
      <c r="I28" s="59">
        <v>0.5</v>
      </c>
      <c r="J28" s="59">
        <v>0.72</v>
      </c>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61"/>
    </row>
    <row r="29" spans="2:40" ht="19.899999999999999" customHeight="1">
      <c r="B29" s="56" t="s">
        <v>22</v>
      </c>
      <c r="C29" s="56" t="s">
        <v>22</v>
      </c>
      <c r="D29" s="57"/>
      <c r="E29" s="58" t="s">
        <v>176</v>
      </c>
      <c r="F29" s="59">
        <v>3.5</v>
      </c>
      <c r="G29" s="59">
        <v>3.5</v>
      </c>
      <c r="H29" s="59">
        <v>3.5</v>
      </c>
      <c r="I29" s="59">
        <v>2</v>
      </c>
      <c r="J29" s="59">
        <v>1.5</v>
      </c>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61"/>
    </row>
    <row r="30" spans="2:40" ht="19.899999999999999" customHeight="1">
      <c r="B30" s="56" t="s">
        <v>22</v>
      </c>
      <c r="C30" s="56" t="s">
        <v>22</v>
      </c>
      <c r="D30" s="57"/>
      <c r="E30" s="58" t="s">
        <v>177</v>
      </c>
      <c r="F30" s="59">
        <v>2.13</v>
      </c>
      <c r="G30" s="59">
        <v>2.13</v>
      </c>
      <c r="H30" s="59">
        <v>2.13</v>
      </c>
      <c r="I30" s="59">
        <v>2.13</v>
      </c>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61"/>
    </row>
    <row r="31" spans="2:40" ht="19.899999999999999" customHeight="1">
      <c r="B31" s="56" t="s">
        <v>22</v>
      </c>
      <c r="C31" s="56" t="s">
        <v>22</v>
      </c>
      <c r="D31" s="57"/>
      <c r="E31" s="58" t="s">
        <v>178</v>
      </c>
      <c r="F31" s="59">
        <v>4</v>
      </c>
      <c r="G31" s="59">
        <v>4</v>
      </c>
      <c r="H31" s="59">
        <v>4</v>
      </c>
      <c r="I31" s="59">
        <v>4</v>
      </c>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61"/>
    </row>
    <row r="32" spans="2:40" ht="19.899999999999999" customHeight="1">
      <c r="B32" s="56" t="s">
        <v>22</v>
      </c>
      <c r="C32" s="56" t="s">
        <v>22</v>
      </c>
      <c r="D32" s="57"/>
      <c r="E32" s="58" t="s">
        <v>179</v>
      </c>
      <c r="F32" s="59">
        <v>377.35</v>
      </c>
      <c r="G32" s="59">
        <v>377.35</v>
      </c>
      <c r="H32" s="59">
        <v>377.35</v>
      </c>
      <c r="I32" s="59">
        <v>358.45</v>
      </c>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61"/>
    </row>
    <row r="33" spans="1:40" ht="19.899999999999999" customHeight="1">
      <c r="A33" s="29"/>
      <c r="B33" s="56" t="s">
        <v>22</v>
      </c>
      <c r="C33" s="56" t="s">
        <v>22</v>
      </c>
      <c r="D33" s="57"/>
      <c r="E33" s="58" t="s">
        <v>180</v>
      </c>
      <c r="F33" s="59">
        <v>104.76</v>
      </c>
      <c r="G33" s="59">
        <v>104.76</v>
      </c>
      <c r="H33" s="59">
        <v>104.76</v>
      </c>
      <c r="I33" s="59">
        <v>104.76</v>
      </c>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61"/>
    </row>
    <row r="34" spans="1:40" ht="19.899999999999999" customHeight="1">
      <c r="A34" s="90"/>
      <c r="B34" s="56" t="s">
        <v>181</v>
      </c>
      <c r="C34" s="56" t="s">
        <v>182</v>
      </c>
      <c r="D34" s="57" t="s">
        <v>74</v>
      </c>
      <c r="E34" s="58" t="s">
        <v>183</v>
      </c>
      <c r="F34" s="59">
        <v>103.3</v>
      </c>
      <c r="G34" s="59">
        <v>103.3</v>
      </c>
      <c r="H34" s="59">
        <v>103.3</v>
      </c>
      <c r="I34" s="59">
        <v>103.3</v>
      </c>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61"/>
    </row>
    <row r="35" spans="1:40" ht="19.899999999999999" customHeight="1">
      <c r="A35" s="90"/>
      <c r="B35" s="56" t="s">
        <v>181</v>
      </c>
      <c r="C35" s="56" t="s">
        <v>182</v>
      </c>
      <c r="D35" s="57" t="s">
        <v>74</v>
      </c>
      <c r="E35" s="58" t="s">
        <v>184</v>
      </c>
      <c r="F35" s="59">
        <v>1.46</v>
      </c>
      <c r="G35" s="59">
        <v>1.46</v>
      </c>
      <c r="H35" s="59">
        <v>1.46</v>
      </c>
      <c r="I35" s="59">
        <v>1.46</v>
      </c>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61"/>
    </row>
    <row r="36" spans="1:40" ht="19.899999999999999" customHeight="1">
      <c r="B36" s="56" t="s">
        <v>22</v>
      </c>
      <c r="C36" s="56" t="s">
        <v>22</v>
      </c>
      <c r="D36" s="57"/>
      <c r="E36" s="58" t="s">
        <v>185</v>
      </c>
      <c r="F36" s="59">
        <v>83.79</v>
      </c>
      <c r="G36" s="59">
        <v>83.79</v>
      </c>
      <c r="H36" s="59">
        <v>83.79</v>
      </c>
      <c r="I36" s="59">
        <v>83.79</v>
      </c>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61"/>
    </row>
    <row r="37" spans="1:40" ht="19.899999999999999" customHeight="1">
      <c r="A37" s="29"/>
      <c r="B37" s="56" t="s">
        <v>181</v>
      </c>
      <c r="C37" s="56" t="s">
        <v>186</v>
      </c>
      <c r="D37" s="57" t="s">
        <v>74</v>
      </c>
      <c r="E37" s="58" t="s">
        <v>187</v>
      </c>
      <c r="F37" s="59">
        <v>83.79</v>
      </c>
      <c r="G37" s="59">
        <v>83.79</v>
      </c>
      <c r="H37" s="59">
        <v>83.79</v>
      </c>
      <c r="I37" s="59">
        <v>83.79</v>
      </c>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61"/>
    </row>
    <row r="38" spans="1:40" ht="19.899999999999999" customHeight="1">
      <c r="B38" s="56" t="s">
        <v>22</v>
      </c>
      <c r="C38" s="56" t="s">
        <v>22</v>
      </c>
      <c r="D38" s="57"/>
      <c r="E38" s="58" t="s">
        <v>188</v>
      </c>
      <c r="F38" s="59">
        <v>37.520000000000003</v>
      </c>
      <c r="G38" s="59">
        <v>37.520000000000003</v>
      </c>
      <c r="H38" s="59">
        <v>37.520000000000003</v>
      </c>
      <c r="I38" s="59">
        <v>37.520000000000003</v>
      </c>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61"/>
    </row>
    <row r="39" spans="1:40" ht="19.899999999999999" customHeight="1">
      <c r="B39" s="56" t="s">
        <v>22</v>
      </c>
      <c r="C39" s="56" t="s">
        <v>22</v>
      </c>
      <c r="D39" s="57"/>
      <c r="E39" s="58" t="s">
        <v>189</v>
      </c>
      <c r="F39" s="59">
        <v>14.21</v>
      </c>
      <c r="G39" s="59">
        <v>14.21</v>
      </c>
      <c r="H39" s="59">
        <v>14.21</v>
      </c>
      <c r="I39" s="59">
        <v>14.21</v>
      </c>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61"/>
    </row>
    <row r="40" spans="1:40" ht="19.899999999999999" customHeight="1">
      <c r="B40" s="56" t="s">
        <v>22</v>
      </c>
      <c r="C40" s="56" t="s">
        <v>22</v>
      </c>
      <c r="D40" s="57"/>
      <c r="E40" s="58" t="s">
        <v>190</v>
      </c>
      <c r="F40" s="59">
        <v>71.73</v>
      </c>
      <c r="G40" s="59">
        <v>71.73</v>
      </c>
      <c r="H40" s="59">
        <v>71.73</v>
      </c>
      <c r="I40" s="59">
        <v>71.73</v>
      </c>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61"/>
    </row>
    <row r="41" spans="1:40" ht="19.899999999999999" customHeight="1">
      <c r="B41" s="56" t="s">
        <v>22</v>
      </c>
      <c r="C41" s="56" t="s">
        <v>22</v>
      </c>
      <c r="D41" s="57"/>
      <c r="E41" s="58" t="s">
        <v>191</v>
      </c>
      <c r="F41" s="59">
        <v>1.95</v>
      </c>
      <c r="G41" s="59">
        <v>1.95</v>
      </c>
      <c r="H41" s="59">
        <v>1.95</v>
      </c>
      <c r="I41" s="59">
        <v>1.95</v>
      </c>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61"/>
    </row>
    <row r="42" spans="1:40" ht="19.899999999999999" customHeight="1">
      <c r="A42" s="90"/>
      <c r="B42" s="56" t="s">
        <v>181</v>
      </c>
      <c r="C42" s="56" t="s">
        <v>192</v>
      </c>
      <c r="D42" s="57" t="s">
        <v>74</v>
      </c>
      <c r="E42" s="58" t="s">
        <v>193</v>
      </c>
      <c r="F42" s="59">
        <v>0.89</v>
      </c>
      <c r="G42" s="59">
        <v>0.89</v>
      </c>
      <c r="H42" s="59">
        <v>0.89</v>
      </c>
      <c r="I42" s="59">
        <v>0.89</v>
      </c>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61"/>
    </row>
    <row r="43" spans="1:40" ht="19.899999999999999" customHeight="1">
      <c r="A43" s="90"/>
      <c r="B43" s="56" t="s">
        <v>181</v>
      </c>
      <c r="C43" s="56" t="s">
        <v>192</v>
      </c>
      <c r="D43" s="57" t="s">
        <v>74</v>
      </c>
      <c r="E43" s="58" t="s">
        <v>194</v>
      </c>
      <c r="F43" s="59">
        <v>1.07</v>
      </c>
      <c r="G43" s="59">
        <v>1.07</v>
      </c>
      <c r="H43" s="59">
        <v>1.07</v>
      </c>
      <c r="I43" s="59">
        <v>1.07</v>
      </c>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61"/>
    </row>
    <row r="44" spans="1:40" ht="19.899999999999999" customHeight="1">
      <c r="B44" s="56" t="s">
        <v>22</v>
      </c>
      <c r="C44" s="56" t="s">
        <v>22</v>
      </c>
      <c r="D44" s="57"/>
      <c r="E44" s="58" t="s">
        <v>195</v>
      </c>
      <c r="F44" s="59">
        <v>41.83</v>
      </c>
      <c r="G44" s="59">
        <v>41.83</v>
      </c>
      <c r="H44" s="59">
        <v>41.83</v>
      </c>
      <c r="I44" s="59">
        <v>41.83</v>
      </c>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61"/>
    </row>
    <row r="45" spans="1:40" ht="19.899999999999999" customHeight="1">
      <c r="B45" s="56" t="s">
        <v>22</v>
      </c>
      <c r="C45" s="56" t="s">
        <v>22</v>
      </c>
      <c r="D45" s="57"/>
      <c r="E45" s="58" t="s">
        <v>196</v>
      </c>
      <c r="F45" s="59">
        <v>2.66</v>
      </c>
      <c r="G45" s="59">
        <v>2.66</v>
      </c>
      <c r="H45" s="59">
        <v>2.66</v>
      </c>
      <c r="I45" s="59">
        <v>2.66</v>
      </c>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61"/>
    </row>
    <row r="46" spans="1:40" ht="19.899999999999999" customHeight="1">
      <c r="B46" s="56" t="s">
        <v>22</v>
      </c>
      <c r="C46" s="56" t="s">
        <v>22</v>
      </c>
      <c r="D46" s="57"/>
      <c r="E46" s="58" t="s">
        <v>197</v>
      </c>
      <c r="F46" s="59">
        <v>2.9</v>
      </c>
      <c r="G46" s="59">
        <v>2.9</v>
      </c>
      <c r="H46" s="59">
        <v>2.9</v>
      </c>
      <c r="I46" s="59"/>
      <c r="J46" s="59">
        <v>2.9</v>
      </c>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61"/>
    </row>
    <row r="47" spans="1:40" ht="19.899999999999999" customHeight="1">
      <c r="A47" s="29"/>
      <c r="B47" s="56" t="s">
        <v>22</v>
      </c>
      <c r="C47" s="56" t="s">
        <v>22</v>
      </c>
      <c r="D47" s="57"/>
      <c r="E47" s="58" t="s">
        <v>198</v>
      </c>
      <c r="F47" s="59">
        <v>2.9</v>
      </c>
      <c r="G47" s="59">
        <v>2.9</v>
      </c>
      <c r="H47" s="59">
        <v>2.9</v>
      </c>
      <c r="I47" s="59"/>
      <c r="J47" s="59">
        <v>2.9</v>
      </c>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61"/>
    </row>
    <row r="48" spans="1:40" ht="19.899999999999999" customHeight="1">
      <c r="B48" s="56" t="s">
        <v>22</v>
      </c>
      <c r="C48" s="56" t="s">
        <v>22</v>
      </c>
      <c r="D48" s="57"/>
      <c r="E48" s="58" t="s">
        <v>199</v>
      </c>
      <c r="F48" s="59">
        <v>50.4</v>
      </c>
      <c r="G48" s="59">
        <v>50.4</v>
      </c>
      <c r="H48" s="59">
        <v>50.4</v>
      </c>
      <c r="I48" s="59">
        <v>50.4</v>
      </c>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61"/>
    </row>
    <row r="49" spans="1:40" ht="19.899999999999999" customHeight="1">
      <c r="A49" s="29"/>
      <c r="B49" s="56" t="s">
        <v>22</v>
      </c>
      <c r="C49" s="56" t="s">
        <v>22</v>
      </c>
      <c r="D49" s="57"/>
      <c r="E49" s="58" t="s">
        <v>200</v>
      </c>
      <c r="F49" s="59">
        <v>50.4</v>
      </c>
      <c r="G49" s="59">
        <v>50.4</v>
      </c>
      <c r="H49" s="59">
        <v>50.4</v>
      </c>
      <c r="I49" s="59">
        <v>50.4</v>
      </c>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61"/>
    </row>
    <row r="50" spans="1:40" ht="19.899999999999999" customHeight="1">
      <c r="A50" s="29"/>
      <c r="B50" s="56" t="s">
        <v>201</v>
      </c>
      <c r="C50" s="56" t="s">
        <v>202</v>
      </c>
      <c r="D50" s="57" t="s">
        <v>74</v>
      </c>
      <c r="E50" s="58" t="s">
        <v>203</v>
      </c>
      <c r="F50" s="59">
        <v>50.4</v>
      </c>
      <c r="G50" s="59">
        <v>50.4</v>
      </c>
      <c r="H50" s="59">
        <v>50.4</v>
      </c>
      <c r="I50" s="59">
        <v>50.4</v>
      </c>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61"/>
    </row>
    <row r="51" spans="1:40" ht="19.899999999999999" customHeight="1">
      <c r="B51" s="56" t="s">
        <v>22</v>
      </c>
      <c r="C51" s="56" t="s">
        <v>22</v>
      </c>
      <c r="D51" s="57"/>
      <c r="E51" s="58" t="s">
        <v>204</v>
      </c>
      <c r="F51" s="59">
        <v>753.84</v>
      </c>
      <c r="G51" s="59">
        <v>753.84</v>
      </c>
      <c r="H51" s="59">
        <v>753.84</v>
      </c>
      <c r="I51" s="59">
        <v>642.24</v>
      </c>
      <c r="J51" s="59">
        <f>J52+J93</f>
        <v>111.6</v>
      </c>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61"/>
    </row>
    <row r="52" spans="1:40" ht="19.899999999999999" customHeight="1">
      <c r="A52" s="29"/>
      <c r="B52" s="56" t="s">
        <v>22</v>
      </c>
      <c r="C52" s="56" t="s">
        <v>22</v>
      </c>
      <c r="D52" s="57"/>
      <c r="E52" s="58" t="s">
        <v>155</v>
      </c>
      <c r="F52" s="59">
        <v>208.18</v>
      </c>
      <c r="G52" s="59">
        <v>208.18</v>
      </c>
      <c r="H52" s="59">
        <v>208.18</v>
      </c>
      <c r="I52" s="59">
        <v>99.05</v>
      </c>
      <c r="J52" s="59">
        <v>109.13</v>
      </c>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61"/>
    </row>
    <row r="53" spans="1:40" ht="19.899999999999999" customHeight="1">
      <c r="A53" s="29"/>
      <c r="B53" s="56" t="s">
        <v>22</v>
      </c>
      <c r="C53" s="56" t="s">
        <v>22</v>
      </c>
      <c r="D53" s="57"/>
      <c r="E53" s="58" t="s">
        <v>163</v>
      </c>
      <c r="F53" s="59">
        <v>4.93</v>
      </c>
      <c r="G53" s="59">
        <v>4.93</v>
      </c>
      <c r="H53" s="59">
        <v>4.93</v>
      </c>
      <c r="I53" s="59">
        <v>4.93</v>
      </c>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61"/>
    </row>
    <row r="54" spans="1:40" ht="19.899999999999999" customHeight="1">
      <c r="B54" s="56" t="s">
        <v>22</v>
      </c>
      <c r="C54" s="56" t="s">
        <v>22</v>
      </c>
      <c r="D54" s="57"/>
      <c r="E54" s="58" t="s">
        <v>157</v>
      </c>
      <c r="F54" s="59">
        <v>14.43</v>
      </c>
      <c r="G54" s="59">
        <v>14.43</v>
      </c>
      <c r="H54" s="59">
        <v>14.43</v>
      </c>
      <c r="I54" s="59">
        <v>9.43</v>
      </c>
      <c r="J54" s="59">
        <v>5</v>
      </c>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61"/>
    </row>
    <row r="55" spans="1:40" ht="19.899999999999999" customHeight="1">
      <c r="A55" s="90"/>
      <c r="B55" s="56" t="s">
        <v>158</v>
      </c>
      <c r="C55" s="56" t="s">
        <v>159</v>
      </c>
      <c r="D55" s="57" t="s">
        <v>72</v>
      </c>
      <c r="E55" s="58" t="s">
        <v>160</v>
      </c>
      <c r="F55" s="59">
        <v>7.7</v>
      </c>
      <c r="G55" s="59">
        <v>7.7</v>
      </c>
      <c r="H55" s="59">
        <v>7.7</v>
      </c>
      <c r="I55" s="59">
        <v>2.7</v>
      </c>
      <c r="J55" s="59">
        <v>5</v>
      </c>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61"/>
    </row>
    <row r="56" spans="1:40" ht="19.899999999999999" customHeight="1">
      <c r="A56" s="90"/>
      <c r="B56" s="56" t="s">
        <v>158</v>
      </c>
      <c r="C56" s="56" t="s">
        <v>159</v>
      </c>
      <c r="D56" s="57" t="s">
        <v>72</v>
      </c>
      <c r="E56" s="58" t="s">
        <v>162</v>
      </c>
      <c r="F56" s="59">
        <v>0.45</v>
      </c>
      <c r="G56" s="59">
        <v>0.45</v>
      </c>
      <c r="H56" s="59">
        <v>0.45</v>
      </c>
      <c r="I56" s="59">
        <v>0.45</v>
      </c>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61"/>
    </row>
    <row r="57" spans="1:40" ht="19.899999999999999" customHeight="1">
      <c r="A57" s="90"/>
      <c r="B57" s="56" t="s">
        <v>158</v>
      </c>
      <c r="C57" s="56" t="s">
        <v>159</v>
      </c>
      <c r="D57" s="57" t="s">
        <v>72</v>
      </c>
      <c r="E57" s="58" t="s">
        <v>161</v>
      </c>
      <c r="F57" s="59">
        <v>6.28</v>
      </c>
      <c r="G57" s="59">
        <v>6.28</v>
      </c>
      <c r="H57" s="59">
        <v>6.28</v>
      </c>
      <c r="I57" s="59">
        <v>6.28</v>
      </c>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61"/>
    </row>
    <row r="58" spans="1:40" ht="19.899999999999999" customHeight="1">
      <c r="B58" s="56" t="s">
        <v>22</v>
      </c>
      <c r="C58" s="56" t="s">
        <v>22</v>
      </c>
      <c r="D58" s="57"/>
      <c r="E58" s="58" t="s">
        <v>156</v>
      </c>
      <c r="F58" s="59">
        <v>7.5</v>
      </c>
      <c r="G58" s="59">
        <v>7.5</v>
      </c>
      <c r="H58" s="59">
        <v>7.5</v>
      </c>
      <c r="I58" s="59">
        <v>3</v>
      </c>
      <c r="J58" s="59">
        <v>4.5</v>
      </c>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61"/>
    </row>
    <row r="59" spans="1:40" ht="19.899999999999999" customHeight="1">
      <c r="B59" s="56" t="s">
        <v>22</v>
      </c>
      <c r="C59" s="56" t="s">
        <v>22</v>
      </c>
      <c r="D59" s="57"/>
      <c r="E59" s="58" t="s">
        <v>175</v>
      </c>
      <c r="F59" s="59">
        <v>2.5</v>
      </c>
      <c r="G59" s="59">
        <v>2.5</v>
      </c>
      <c r="H59" s="59">
        <v>2.5</v>
      </c>
      <c r="I59" s="59">
        <v>0.5</v>
      </c>
      <c r="J59" s="59">
        <v>2</v>
      </c>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61"/>
    </row>
    <row r="60" spans="1:40" ht="19.899999999999999" customHeight="1">
      <c r="B60" s="56" t="s">
        <v>22</v>
      </c>
      <c r="C60" s="56" t="s">
        <v>22</v>
      </c>
      <c r="D60" s="57"/>
      <c r="E60" s="58" t="s">
        <v>174</v>
      </c>
      <c r="F60" s="59">
        <v>27.45</v>
      </c>
      <c r="G60" s="59">
        <v>27.45</v>
      </c>
      <c r="H60" s="59">
        <v>27.45</v>
      </c>
      <c r="I60" s="59">
        <v>7.92</v>
      </c>
      <c r="J60" s="59">
        <v>19.53</v>
      </c>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61"/>
    </row>
    <row r="61" spans="1:40" ht="19.899999999999999" customHeight="1">
      <c r="B61" s="56" t="s">
        <v>22</v>
      </c>
      <c r="C61" s="56" t="s">
        <v>22</v>
      </c>
      <c r="D61" s="57"/>
      <c r="E61" s="58" t="s">
        <v>172</v>
      </c>
      <c r="F61" s="59">
        <v>8.5</v>
      </c>
      <c r="G61" s="59">
        <v>8.5</v>
      </c>
      <c r="H61" s="59">
        <v>8.5</v>
      </c>
      <c r="I61" s="59">
        <v>1.5</v>
      </c>
      <c r="J61" s="59">
        <v>7</v>
      </c>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61"/>
    </row>
    <row r="62" spans="1:40" ht="19.899999999999999" customHeight="1">
      <c r="B62" s="56" t="s">
        <v>22</v>
      </c>
      <c r="C62" s="56" t="s">
        <v>22</v>
      </c>
      <c r="D62" s="57"/>
      <c r="E62" s="58" t="s">
        <v>173</v>
      </c>
      <c r="F62" s="59">
        <v>26.92</v>
      </c>
      <c r="G62" s="59">
        <v>26.92</v>
      </c>
      <c r="H62" s="59">
        <v>26.92</v>
      </c>
      <c r="I62" s="59">
        <v>5.73</v>
      </c>
      <c r="J62" s="59">
        <v>21.19</v>
      </c>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61"/>
    </row>
    <row r="63" spans="1:40" ht="19.899999999999999" customHeight="1">
      <c r="B63" s="56" t="s">
        <v>22</v>
      </c>
      <c r="C63" s="56" t="s">
        <v>22</v>
      </c>
      <c r="D63" s="57"/>
      <c r="E63" s="58" t="s">
        <v>167</v>
      </c>
      <c r="F63" s="59">
        <v>2.7</v>
      </c>
      <c r="G63" s="59">
        <v>2.7</v>
      </c>
      <c r="H63" s="59">
        <v>2.7</v>
      </c>
      <c r="I63" s="59">
        <v>0.9</v>
      </c>
      <c r="J63" s="59">
        <v>1.8</v>
      </c>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61"/>
    </row>
    <row r="64" spans="1:40" ht="19.899999999999999" customHeight="1">
      <c r="B64" s="56" t="s">
        <v>22</v>
      </c>
      <c r="C64" s="56" t="s">
        <v>22</v>
      </c>
      <c r="D64" s="57"/>
      <c r="E64" s="58" t="s">
        <v>170</v>
      </c>
      <c r="F64" s="59">
        <v>0.86</v>
      </c>
      <c r="G64" s="59">
        <v>0.86</v>
      </c>
      <c r="H64" s="59">
        <v>0.86</v>
      </c>
      <c r="I64" s="59">
        <v>0.86</v>
      </c>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61"/>
    </row>
    <row r="65" spans="1:40" ht="19.899999999999999" customHeight="1">
      <c r="B65" s="56" t="s">
        <v>22</v>
      </c>
      <c r="C65" s="56" t="s">
        <v>22</v>
      </c>
      <c r="D65" s="57"/>
      <c r="E65" s="58" t="s">
        <v>171</v>
      </c>
      <c r="F65" s="59">
        <v>1.4</v>
      </c>
      <c r="G65" s="59">
        <v>1.4</v>
      </c>
      <c r="H65" s="59">
        <v>1.4</v>
      </c>
      <c r="I65" s="59">
        <v>1.4</v>
      </c>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61"/>
    </row>
    <row r="66" spans="1:40" ht="19.899999999999999" customHeight="1">
      <c r="B66" s="56" t="s">
        <v>22</v>
      </c>
      <c r="C66" s="56" t="s">
        <v>22</v>
      </c>
      <c r="D66" s="57"/>
      <c r="E66" s="58" t="s">
        <v>205</v>
      </c>
      <c r="F66" s="59">
        <v>19.5</v>
      </c>
      <c r="G66" s="59">
        <v>19.5</v>
      </c>
      <c r="H66" s="59">
        <v>19.5</v>
      </c>
      <c r="I66" s="59"/>
      <c r="J66" s="59">
        <v>19.5</v>
      </c>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61"/>
    </row>
    <row r="67" spans="1:40" ht="19.899999999999999" customHeight="1">
      <c r="B67" s="56" t="s">
        <v>22</v>
      </c>
      <c r="C67" s="56" t="s">
        <v>22</v>
      </c>
      <c r="D67" s="57"/>
      <c r="E67" s="58" t="s">
        <v>176</v>
      </c>
      <c r="F67" s="59">
        <v>36.340000000000003</v>
      </c>
      <c r="G67" s="59">
        <v>36.340000000000003</v>
      </c>
      <c r="H67" s="59">
        <v>36.340000000000003</v>
      </c>
      <c r="I67" s="59">
        <v>31.17</v>
      </c>
      <c r="J67" s="59">
        <v>5.17</v>
      </c>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61"/>
    </row>
    <row r="68" spans="1:40" ht="19.899999999999999" customHeight="1">
      <c r="B68" s="56" t="s">
        <v>22</v>
      </c>
      <c r="C68" s="56" t="s">
        <v>22</v>
      </c>
      <c r="D68" s="57"/>
      <c r="E68" s="58" t="s">
        <v>168</v>
      </c>
      <c r="F68" s="59">
        <v>14.5</v>
      </c>
      <c r="G68" s="59">
        <v>14.5</v>
      </c>
      <c r="H68" s="59">
        <v>14.5</v>
      </c>
      <c r="I68" s="59">
        <v>5</v>
      </c>
      <c r="J68" s="59">
        <v>9.5</v>
      </c>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61"/>
    </row>
    <row r="69" spans="1:40" ht="19.899999999999999" customHeight="1">
      <c r="B69" s="56" t="s">
        <v>22</v>
      </c>
      <c r="C69" s="56" t="s">
        <v>22</v>
      </c>
      <c r="D69" s="57"/>
      <c r="E69" s="58" t="s">
        <v>166</v>
      </c>
      <c r="F69" s="59">
        <v>8.5</v>
      </c>
      <c r="G69" s="59">
        <v>8.5</v>
      </c>
      <c r="H69" s="59">
        <v>8.5</v>
      </c>
      <c r="I69" s="59">
        <v>1</v>
      </c>
      <c r="J69" s="59">
        <v>7.5</v>
      </c>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61"/>
    </row>
    <row r="70" spans="1:40" ht="19.899999999999999" customHeight="1">
      <c r="B70" s="56" t="s">
        <v>22</v>
      </c>
      <c r="C70" s="56" t="s">
        <v>22</v>
      </c>
      <c r="D70" s="57"/>
      <c r="E70" s="58" t="s">
        <v>177</v>
      </c>
      <c r="F70" s="59">
        <v>3.21</v>
      </c>
      <c r="G70" s="59">
        <v>3.21</v>
      </c>
      <c r="H70" s="59">
        <v>3.21</v>
      </c>
      <c r="I70" s="59">
        <v>3.21</v>
      </c>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61"/>
    </row>
    <row r="71" spans="1:40" ht="19.899999999999999" customHeight="1">
      <c r="B71" s="56" t="s">
        <v>22</v>
      </c>
      <c r="C71" s="56" t="s">
        <v>22</v>
      </c>
      <c r="D71" s="57"/>
      <c r="E71" s="58" t="s">
        <v>164</v>
      </c>
      <c r="F71" s="59">
        <v>12.5</v>
      </c>
      <c r="G71" s="59">
        <v>12.5</v>
      </c>
      <c r="H71" s="59">
        <v>12.5</v>
      </c>
      <c r="I71" s="59">
        <v>7.5</v>
      </c>
      <c r="J71" s="59">
        <v>5</v>
      </c>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61"/>
    </row>
    <row r="72" spans="1:40" ht="19.899999999999999" customHeight="1">
      <c r="B72" s="56" t="s">
        <v>22</v>
      </c>
      <c r="C72" s="56" t="s">
        <v>22</v>
      </c>
      <c r="D72" s="57"/>
      <c r="E72" s="58" t="s">
        <v>178</v>
      </c>
      <c r="F72" s="59">
        <v>5</v>
      </c>
      <c r="G72" s="59">
        <v>5</v>
      </c>
      <c r="H72" s="59">
        <v>5</v>
      </c>
      <c r="I72" s="59">
        <v>5</v>
      </c>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61"/>
    </row>
    <row r="73" spans="1:40" ht="19.899999999999999" customHeight="1">
      <c r="B73" s="56" t="s">
        <v>22</v>
      </c>
      <c r="C73" s="56" t="s">
        <v>22</v>
      </c>
      <c r="D73" s="57"/>
      <c r="E73" s="58" t="s">
        <v>206</v>
      </c>
      <c r="F73" s="59">
        <v>6</v>
      </c>
      <c r="G73" s="59">
        <v>6</v>
      </c>
      <c r="H73" s="59">
        <v>6</v>
      </c>
      <c r="I73" s="59">
        <v>6</v>
      </c>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61"/>
    </row>
    <row r="74" spans="1:40" ht="19.899999999999999" customHeight="1">
      <c r="B74" s="56" t="s">
        <v>22</v>
      </c>
      <c r="C74" s="56" t="s">
        <v>22</v>
      </c>
      <c r="D74" s="57"/>
      <c r="E74" s="58" t="s">
        <v>165</v>
      </c>
      <c r="F74" s="59">
        <v>4.34</v>
      </c>
      <c r="G74" s="59">
        <v>4.34</v>
      </c>
      <c r="H74" s="59">
        <v>4.34</v>
      </c>
      <c r="I74" s="59">
        <v>3.5</v>
      </c>
      <c r="J74" s="59">
        <v>0.84</v>
      </c>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61"/>
    </row>
    <row r="75" spans="1:40" ht="19.899999999999999" customHeight="1">
      <c r="B75" s="56" t="s">
        <v>22</v>
      </c>
      <c r="C75" s="56" t="s">
        <v>22</v>
      </c>
      <c r="D75" s="57"/>
      <c r="E75" s="58" t="s">
        <v>207</v>
      </c>
      <c r="F75" s="59">
        <v>1.1000000000000001</v>
      </c>
      <c r="G75" s="59">
        <v>1.1000000000000001</v>
      </c>
      <c r="H75" s="59">
        <v>1.1000000000000001</v>
      </c>
      <c r="I75" s="59">
        <v>0.5</v>
      </c>
      <c r="J75" s="59">
        <v>0.6</v>
      </c>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61"/>
    </row>
    <row r="76" spans="1:40" ht="19.899999999999999" customHeight="1">
      <c r="B76" s="56" t="s">
        <v>22</v>
      </c>
      <c r="C76" s="56" t="s">
        <v>22</v>
      </c>
      <c r="D76" s="57"/>
      <c r="E76" s="58" t="s">
        <v>199</v>
      </c>
      <c r="F76" s="59">
        <v>20.16</v>
      </c>
      <c r="G76" s="59">
        <v>20.16</v>
      </c>
      <c r="H76" s="59">
        <v>20.16</v>
      </c>
      <c r="I76" s="59">
        <v>20.16</v>
      </c>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61"/>
    </row>
    <row r="77" spans="1:40" ht="19.899999999999999" customHeight="1">
      <c r="A77" s="29"/>
      <c r="B77" s="56" t="s">
        <v>22</v>
      </c>
      <c r="C77" s="56" t="s">
        <v>22</v>
      </c>
      <c r="D77" s="57"/>
      <c r="E77" s="58" t="s">
        <v>200</v>
      </c>
      <c r="F77" s="59">
        <v>20.16</v>
      </c>
      <c r="G77" s="59">
        <v>20.16</v>
      </c>
      <c r="H77" s="59">
        <v>20.16</v>
      </c>
      <c r="I77" s="59">
        <v>20.16</v>
      </c>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61"/>
    </row>
    <row r="78" spans="1:40" ht="19.899999999999999" customHeight="1">
      <c r="A78" s="29"/>
      <c r="B78" s="56" t="s">
        <v>201</v>
      </c>
      <c r="C78" s="56" t="s">
        <v>202</v>
      </c>
      <c r="D78" s="57" t="s">
        <v>72</v>
      </c>
      <c r="E78" s="58" t="s">
        <v>203</v>
      </c>
      <c r="F78" s="59">
        <v>20.16</v>
      </c>
      <c r="G78" s="59">
        <v>20.16</v>
      </c>
      <c r="H78" s="59">
        <v>20.16</v>
      </c>
      <c r="I78" s="59">
        <v>20.16</v>
      </c>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61"/>
    </row>
    <row r="79" spans="1:40" ht="19.899999999999999" customHeight="1">
      <c r="B79" s="56" t="s">
        <v>22</v>
      </c>
      <c r="C79" s="56" t="s">
        <v>22</v>
      </c>
      <c r="D79" s="57"/>
      <c r="E79" s="58" t="s">
        <v>179</v>
      </c>
      <c r="F79" s="59">
        <v>544.03</v>
      </c>
      <c r="G79" s="59">
        <v>544.03</v>
      </c>
      <c r="H79" s="59">
        <v>544.03</v>
      </c>
      <c r="I79" s="59">
        <v>523.03</v>
      </c>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61"/>
    </row>
    <row r="80" spans="1:40" ht="19.899999999999999" customHeight="1">
      <c r="A80" s="29"/>
      <c r="B80" s="56" t="s">
        <v>22</v>
      </c>
      <c r="C80" s="56" t="s">
        <v>22</v>
      </c>
      <c r="D80" s="57"/>
      <c r="E80" s="58" t="s">
        <v>180</v>
      </c>
      <c r="F80" s="59">
        <v>163.16</v>
      </c>
      <c r="G80" s="59">
        <v>163.16</v>
      </c>
      <c r="H80" s="59">
        <v>163.16</v>
      </c>
      <c r="I80" s="59">
        <v>163.16</v>
      </c>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61"/>
    </row>
    <row r="81" spans="1:40" ht="19.899999999999999" customHeight="1">
      <c r="A81" s="90"/>
      <c r="B81" s="56" t="s">
        <v>181</v>
      </c>
      <c r="C81" s="56" t="s">
        <v>182</v>
      </c>
      <c r="D81" s="57" t="s">
        <v>72</v>
      </c>
      <c r="E81" s="58" t="s">
        <v>183</v>
      </c>
      <c r="F81" s="59">
        <v>161.54</v>
      </c>
      <c r="G81" s="59">
        <v>161.54</v>
      </c>
      <c r="H81" s="59">
        <v>161.54</v>
      </c>
      <c r="I81" s="59">
        <v>161.54</v>
      </c>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61"/>
    </row>
    <row r="82" spans="1:40" ht="19.899999999999999" customHeight="1">
      <c r="A82" s="90"/>
      <c r="B82" s="56" t="s">
        <v>181</v>
      </c>
      <c r="C82" s="56" t="s">
        <v>182</v>
      </c>
      <c r="D82" s="57" t="s">
        <v>72</v>
      </c>
      <c r="E82" s="58" t="s">
        <v>184</v>
      </c>
      <c r="F82" s="59">
        <v>1.62</v>
      </c>
      <c r="G82" s="59">
        <v>1.62</v>
      </c>
      <c r="H82" s="59">
        <v>1.62</v>
      </c>
      <c r="I82" s="59">
        <v>1.62</v>
      </c>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61"/>
    </row>
    <row r="83" spans="1:40" ht="19.899999999999999" customHeight="1">
      <c r="B83" s="56" t="s">
        <v>22</v>
      </c>
      <c r="C83" s="56" t="s">
        <v>22</v>
      </c>
      <c r="D83" s="57"/>
      <c r="E83" s="58" t="s">
        <v>185</v>
      </c>
      <c r="F83" s="59">
        <v>130.75</v>
      </c>
      <c r="G83" s="59">
        <v>130.75</v>
      </c>
      <c r="H83" s="59">
        <v>130.75</v>
      </c>
      <c r="I83" s="59">
        <v>130.75</v>
      </c>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61"/>
    </row>
    <row r="84" spans="1:40" ht="19.899999999999999" customHeight="1">
      <c r="A84" s="90"/>
      <c r="B84" s="56" t="s">
        <v>181</v>
      </c>
      <c r="C84" s="56" t="s">
        <v>186</v>
      </c>
      <c r="D84" s="57" t="s">
        <v>72</v>
      </c>
      <c r="E84" s="58" t="s">
        <v>208</v>
      </c>
      <c r="F84" s="59">
        <v>13.46</v>
      </c>
      <c r="G84" s="59">
        <v>13.46</v>
      </c>
      <c r="H84" s="59">
        <v>13.46</v>
      </c>
      <c r="I84" s="59">
        <v>13.46</v>
      </c>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61"/>
    </row>
    <row r="85" spans="1:40" ht="19.899999999999999" customHeight="1">
      <c r="A85" s="90"/>
      <c r="B85" s="56" t="s">
        <v>181</v>
      </c>
      <c r="C85" s="56" t="s">
        <v>186</v>
      </c>
      <c r="D85" s="57" t="s">
        <v>72</v>
      </c>
      <c r="E85" s="58" t="s">
        <v>209</v>
      </c>
      <c r="F85" s="59">
        <v>0.86</v>
      </c>
      <c r="G85" s="59">
        <v>0.86</v>
      </c>
      <c r="H85" s="59">
        <v>0.86</v>
      </c>
      <c r="I85" s="59">
        <v>0.86</v>
      </c>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61"/>
    </row>
    <row r="86" spans="1:40" ht="19.899999999999999" customHeight="1">
      <c r="A86" s="90"/>
      <c r="B86" s="56" t="s">
        <v>181</v>
      </c>
      <c r="C86" s="56" t="s">
        <v>186</v>
      </c>
      <c r="D86" s="57" t="s">
        <v>72</v>
      </c>
      <c r="E86" s="58" t="s">
        <v>187</v>
      </c>
      <c r="F86" s="59">
        <v>116.43</v>
      </c>
      <c r="G86" s="59">
        <v>116.43</v>
      </c>
      <c r="H86" s="59">
        <v>116.43</v>
      </c>
      <c r="I86" s="59">
        <v>116.43</v>
      </c>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61"/>
    </row>
    <row r="87" spans="1:40" ht="19.899999999999999" customHeight="1">
      <c r="B87" s="56" t="s">
        <v>22</v>
      </c>
      <c r="C87" s="56" t="s">
        <v>22</v>
      </c>
      <c r="D87" s="57"/>
      <c r="E87" s="58" t="s">
        <v>196</v>
      </c>
      <c r="F87" s="59">
        <v>94.58</v>
      </c>
      <c r="G87" s="59">
        <v>94.58</v>
      </c>
      <c r="H87" s="59">
        <v>94.58</v>
      </c>
      <c r="I87" s="59">
        <v>94.58</v>
      </c>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61"/>
    </row>
    <row r="88" spans="1:40" ht="19.899999999999999" customHeight="1">
      <c r="B88" s="56" t="s">
        <v>22</v>
      </c>
      <c r="C88" s="56" t="s">
        <v>22</v>
      </c>
      <c r="D88" s="57"/>
      <c r="E88" s="58" t="s">
        <v>195</v>
      </c>
      <c r="F88" s="59">
        <v>61.49</v>
      </c>
      <c r="G88" s="59">
        <v>61.49</v>
      </c>
      <c r="H88" s="59">
        <v>61.49</v>
      </c>
      <c r="I88" s="59">
        <v>61.49</v>
      </c>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61"/>
    </row>
    <row r="89" spans="1:40" ht="19.899999999999999" customHeight="1">
      <c r="B89" s="56" t="s">
        <v>22</v>
      </c>
      <c r="C89" s="56" t="s">
        <v>22</v>
      </c>
      <c r="D89" s="57"/>
      <c r="E89" s="58" t="s">
        <v>188</v>
      </c>
      <c r="F89" s="59">
        <v>50.28</v>
      </c>
      <c r="G89" s="59">
        <v>50.28</v>
      </c>
      <c r="H89" s="59">
        <v>50.28</v>
      </c>
      <c r="I89" s="59">
        <v>50.28</v>
      </c>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61"/>
    </row>
    <row r="90" spans="1:40" ht="19.899999999999999" customHeight="1">
      <c r="B90" s="56" t="s">
        <v>22</v>
      </c>
      <c r="C90" s="56" t="s">
        <v>22</v>
      </c>
      <c r="D90" s="57"/>
      <c r="E90" s="58" t="s">
        <v>189</v>
      </c>
      <c r="F90" s="59">
        <v>21.43</v>
      </c>
      <c r="G90" s="59">
        <v>21.43</v>
      </c>
      <c r="H90" s="59">
        <v>21.43</v>
      </c>
      <c r="I90" s="59">
        <v>21.43</v>
      </c>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61"/>
    </row>
    <row r="91" spans="1:40" ht="19.899999999999999" customHeight="1">
      <c r="B91" s="56" t="s">
        <v>22</v>
      </c>
      <c r="C91" s="56" t="s">
        <v>22</v>
      </c>
      <c r="D91" s="57"/>
      <c r="E91" s="58" t="s">
        <v>191</v>
      </c>
      <c r="F91" s="59">
        <v>1.34</v>
      </c>
      <c r="G91" s="59">
        <v>1.34</v>
      </c>
      <c r="H91" s="59">
        <v>1.34</v>
      </c>
      <c r="I91" s="59">
        <v>1.34</v>
      </c>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61"/>
    </row>
    <row r="92" spans="1:40" ht="19.899999999999999" customHeight="1">
      <c r="A92" s="29"/>
      <c r="B92" s="56" t="s">
        <v>181</v>
      </c>
      <c r="C92" s="56" t="s">
        <v>192</v>
      </c>
      <c r="D92" s="57" t="s">
        <v>72</v>
      </c>
      <c r="E92" s="58" t="s">
        <v>193</v>
      </c>
      <c r="F92" s="59">
        <v>1.34</v>
      </c>
      <c r="G92" s="59">
        <v>1.34</v>
      </c>
      <c r="H92" s="59">
        <v>1.34</v>
      </c>
      <c r="I92" s="59">
        <v>1.34</v>
      </c>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61"/>
    </row>
    <row r="93" spans="1:40" ht="19.899999999999999" customHeight="1">
      <c r="B93" s="56" t="s">
        <v>22</v>
      </c>
      <c r="C93" s="56" t="s">
        <v>22</v>
      </c>
      <c r="D93" s="57"/>
      <c r="E93" s="58" t="s">
        <v>197</v>
      </c>
      <c r="F93" s="59">
        <v>2.4700000000000002</v>
      </c>
      <c r="G93" s="59">
        <v>2.4700000000000002</v>
      </c>
      <c r="H93" s="59">
        <v>2.4700000000000002</v>
      </c>
      <c r="I93" s="59"/>
      <c r="J93" s="59">
        <v>2.4700000000000002</v>
      </c>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61"/>
    </row>
    <row r="94" spans="1:40" ht="19.899999999999999" customHeight="1">
      <c r="A94" s="29"/>
      <c r="B94" s="56" t="s">
        <v>22</v>
      </c>
      <c r="C94" s="56" t="s">
        <v>22</v>
      </c>
      <c r="D94" s="57"/>
      <c r="E94" s="58" t="s">
        <v>198</v>
      </c>
      <c r="F94" s="59">
        <v>2.4700000000000002</v>
      </c>
      <c r="G94" s="59">
        <v>2.4700000000000002</v>
      </c>
      <c r="H94" s="59">
        <v>2.4700000000000002</v>
      </c>
      <c r="I94" s="59"/>
      <c r="J94" s="59">
        <v>2.4700000000000002</v>
      </c>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61"/>
    </row>
    <row r="95" spans="1:40" ht="8.4499999999999993" customHeight="1">
      <c r="A95" s="39"/>
      <c r="B95" s="39"/>
      <c r="C95" s="39"/>
      <c r="D95" s="62"/>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63"/>
    </row>
  </sheetData>
  <mergeCells count="31">
    <mergeCell ref="A81:A82"/>
    <mergeCell ref="A84:A86"/>
    <mergeCell ref="D5:D6"/>
    <mergeCell ref="E5:E6"/>
    <mergeCell ref="F4:F6"/>
    <mergeCell ref="AK5:AM5"/>
    <mergeCell ref="A13:A15"/>
    <mergeCell ref="A34:A35"/>
    <mergeCell ref="A42:A43"/>
    <mergeCell ref="A55:A57"/>
    <mergeCell ref="G5:G6"/>
    <mergeCell ref="Q5:Q6"/>
    <mergeCell ref="AA5:AA6"/>
    <mergeCell ref="U5:W5"/>
    <mergeCell ref="X5:Z5"/>
    <mergeCell ref="AB5:AD5"/>
    <mergeCell ref="AE5:AG5"/>
    <mergeCell ref="AH5:AJ5"/>
    <mergeCell ref="B5:C5"/>
    <mergeCell ref="H5:J5"/>
    <mergeCell ref="K5:M5"/>
    <mergeCell ref="N5:P5"/>
    <mergeCell ref="R5:T5"/>
    <mergeCell ref="B1:C1"/>
    <mergeCell ref="B2:AM2"/>
    <mergeCell ref="B3:E3"/>
    <mergeCell ref="AL3:AM3"/>
    <mergeCell ref="B4:E4"/>
    <mergeCell ref="G4:P4"/>
    <mergeCell ref="Q4:Z4"/>
    <mergeCell ref="AA4:AM4"/>
  </mergeCells>
  <phoneticPr fontId="23" type="noConversion"/>
  <pageMargins left="0.75" right="0.75" top="0.270000010728836" bottom="0.270000010728836" header="0" footer="0"/>
  <pageSetup paperSize="9" scale="31"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8"/>
  <sheetViews>
    <sheetView workbookViewId="0">
      <pane ySplit="6" topLeftCell="A7" activePane="bottomLeft" state="frozen"/>
      <selection pane="bottomLeft" activeCell="B1" sqref="B1:D1"/>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spans="1:10" ht="14.25" customHeight="1">
      <c r="A1" s="25"/>
      <c r="B1" s="98" t="s">
        <v>210</v>
      </c>
      <c r="C1" s="98"/>
      <c r="D1" s="98"/>
      <c r="E1" s="49"/>
      <c r="F1" s="49"/>
      <c r="G1" s="99"/>
      <c r="H1" s="99"/>
      <c r="I1" s="99"/>
      <c r="J1" s="44"/>
    </row>
    <row r="2" spans="1:10" ht="19.899999999999999" customHeight="1">
      <c r="A2" s="25"/>
      <c r="B2" s="91" t="s">
        <v>211</v>
      </c>
      <c r="C2" s="91"/>
      <c r="D2" s="91"/>
      <c r="E2" s="91"/>
      <c r="F2" s="91"/>
      <c r="G2" s="91"/>
      <c r="H2" s="91"/>
      <c r="I2" s="91"/>
      <c r="J2" s="44" t="s">
        <v>2</v>
      </c>
    </row>
    <row r="3" spans="1:10" ht="17.100000000000001" customHeight="1">
      <c r="A3" s="27"/>
      <c r="B3" s="92" t="s">
        <v>4</v>
      </c>
      <c r="C3" s="92"/>
      <c r="D3" s="92"/>
      <c r="E3" s="92"/>
      <c r="F3" s="92"/>
      <c r="G3" s="27"/>
      <c r="H3" s="64"/>
      <c r="I3" s="52" t="s">
        <v>5</v>
      </c>
      <c r="J3" s="44"/>
    </row>
    <row r="4" spans="1:10" ht="21.4" customHeight="1">
      <c r="A4" s="1"/>
      <c r="B4" s="96" t="s">
        <v>8</v>
      </c>
      <c r="C4" s="96"/>
      <c r="D4" s="96"/>
      <c r="E4" s="96"/>
      <c r="F4" s="96"/>
      <c r="G4" s="96" t="s">
        <v>58</v>
      </c>
      <c r="H4" s="93" t="s">
        <v>212</v>
      </c>
      <c r="I4" s="93" t="s">
        <v>148</v>
      </c>
      <c r="J4" s="61"/>
    </row>
    <row r="5" spans="1:10" ht="21.4" customHeight="1">
      <c r="A5" s="1"/>
      <c r="B5" s="96" t="s">
        <v>82</v>
      </c>
      <c r="C5" s="96"/>
      <c r="D5" s="96"/>
      <c r="E5" s="96" t="s">
        <v>69</v>
      </c>
      <c r="F5" s="96" t="s">
        <v>70</v>
      </c>
      <c r="G5" s="96"/>
      <c r="H5" s="93"/>
      <c r="I5" s="93"/>
      <c r="J5" s="61"/>
    </row>
    <row r="6" spans="1:10" ht="21.4" customHeight="1">
      <c r="A6" s="31"/>
      <c r="B6" s="30" t="s">
        <v>83</v>
      </c>
      <c r="C6" s="30" t="s">
        <v>84</v>
      </c>
      <c r="D6" s="30" t="s">
        <v>85</v>
      </c>
      <c r="E6" s="96"/>
      <c r="F6" s="96"/>
      <c r="G6" s="96"/>
      <c r="H6" s="93"/>
      <c r="I6" s="93"/>
      <c r="J6" s="45"/>
    </row>
    <row r="7" spans="1:10" ht="19.899999999999999" customHeight="1">
      <c r="A7" s="32"/>
      <c r="B7" s="33"/>
      <c r="C7" s="33"/>
      <c r="D7" s="33"/>
      <c r="E7" s="33"/>
      <c r="F7" s="33" t="s">
        <v>71</v>
      </c>
      <c r="G7" s="34">
        <v>1530.39</v>
      </c>
      <c r="H7" s="34">
        <v>1530.39</v>
      </c>
      <c r="I7" s="34"/>
      <c r="J7" s="46"/>
    </row>
    <row r="8" spans="1:10" ht="19.899999999999999" customHeight="1">
      <c r="A8" s="31"/>
      <c r="B8" s="35"/>
      <c r="C8" s="35"/>
      <c r="D8" s="35"/>
      <c r="E8" s="35"/>
      <c r="F8" s="36" t="s">
        <v>22</v>
      </c>
      <c r="G8" s="37">
        <v>1530.39</v>
      </c>
      <c r="H8" s="37">
        <v>1530.39</v>
      </c>
      <c r="I8" s="37"/>
      <c r="J8" s="44"/>
    </row>
    <row r="9" spans="1:10" ht="19.899999999999999" customHeight="1">
      <c r="A9" s="31"/>
      <c r="B9" s="35"/>
      <c r="C9" s="35"/>
      <c r="D9" s="35"/>
      <c r="E9" s="35"/>
      <c r="F9" s="36" t="s">
        <v>213</v>
      </c>
      <c r="G9" s="37">
        <v>1530.39</v>
      </c>
      <c r="H9" s="37">
        <v>1530.39</v>
      </c>
      <c r="I9" s="37"/>
      <c r="J9" s="44"/>
    </row>
    <row r="10" spans="1:10" ht="19.899999999999999" customHeight="1">
      <c r="A10" s="94"/>
      <c r="B10" s="35" t="s">
        <v>86</v>
      </c>
      <c r="C10" s="35" t="s">
        <v>87</v>
      </c>
      <c r="D10" s="35" t="s">
        <v>88</v>
      </c>
      <c r="E10" s="35" t="s">
        <v>214</v>
      </c>
      <c r="F10" s="36" t="s">
        <v>89</v>
      </c>
      <c r="G10" s="38">
        <f>699.93-18.9</f>
        <v>681.03</v>
      </c>
      <c r="H10" s="38">
        <f>699.93-18.9</f>
        <v>681.03</v>
      </c>
      <c r="I10" s="38"/>
      <c r="J10" s="45"/>
    </row>
    <row r="11" spans="1:10" ht="19.899999999999999" customHeight="1">
      <c r="A11" s="94"/>
      <c r="B11" s="35" t="s">
        <v>86</v>
      </c>
      <c r="C11" s="35" t="s">
        <v>87</v>
      </c>
      <c r="D11" s="35" t="s">
        <v>92</v>
      </c>
      <c r="E11" s="35" t="s">
        <v>214</v>
      </c>
      <c r="F11" s="36" t="s">
        <v>101</v>
      </c>
      <c r="G11" s="38">
        <f>528.7-21</f>
        <v>507.70000000000005</v>
      </c>
      <c r="H11" s="38">
        <f>528.7-21</f>
        <v>507.70000000000005</v>
      </c>
      <c r="I11" s="38"/>
      <c r="J11" s="45"/>
    </row>
    <row r="12" spans="1:10" ht="19.899999999999999" customHeight="1">
      <c r="A12" s="94"/>
      <c r="B12" s="35" t="s">
        <v>86</v>
      </c>
      <c r="C12" s="35" t="s">
        <v>87</v>
      </c>
      <c r="D12" s="35" t="s">
        <v>91</v>
      </c>
      <c r="E12" s="35" t="s">
        <v>214</v>
      </c>
      <c r="F12" s="36" t="s">
        <v>102</v>
      </c>
      <c r="G12" s="38">
        <f>112.4-0.8</f>
        <v>111.60000000000001</v>
      </c>
      <c r="H12" s="38">
        <f>112.4-0.8</f>
        <v>111.60000000000001</v>
      </c>
      <c r="I12" s="38"/>
      <c r="J12" s="45"/>
    </row>
    <row r="13" spans="1:10" ht="19.899999999999999" customHeight="1">
      <c r="A13" s="94"/>
      <c r="B13" s="35" t="s">
        <v>90</v>
      </c>
      <c r="C13" s="35" t="s">
        <v>91</v>
      </c>
      <c r="D13" s="35" t="s">
        <v>92</v>
      </c>
      <c r="E13" s="35" t="s">
        <v>214</v>
      </c>
      <c r="F13" s="36" t="s">
        <v>93</v>
      </c>
      <c r="G13" s="38">
        <v>37.520000000000003</v>
      </c>
      <c r="H13" s="38">
        <v>37.520000000000003</v>
      </c>
      <c r="I13" s="38"/>
      <c r="J13" s="45"/>
    </row>
    <row r="14" spans="1:10" ht="19.899999999999999" customHeight="1">
      <c r="A14" s="94"/>
      <c r="B14" s="35" t="s">
        <v>94</v>
      </c>
      <c r="C14" s="35" t="s">
        <v>95</v>
      </c>
      <c r="D14" s="35" t="s">
        <v>91</v>
      </c>
      <c r="E14" s="35" t="s">
        <v>214</v>
      </c>
      <c r="F14" s="36" t="s">
        <v>96</v>
      </c>
      <c r="G14" s="38">
        <v>14.21</v>
      </c>
      <c r="H14" s="38">
        <v>14.21</v>
      </c>
      <c r="I14" s="38"/>
      <c r="J14" s="45"/>
    </row>
    <row r="15" spans="1:10" ht="19.899999999999999" customHeight="1">
      <c r="A15" s="94"/>
      <c r="B15" s="35" t="s">
        <v>97</v>
      </c>
      <c r="C15" s="35" t="s">
        <v>88</v>
      </c>
      <c r="D15" s="35" t="s">
        <v>88</v>
      </c>
      <c r="E15" s="35" t="s">
        <v>214</v>
      </c>
      <c r="F15" s="36" t="s">
        <v>98</v>
      </c>
      <c r="G15" s="38">
        <v>53.57</v>
      </c>
      <c r="H15" s="38">
        <v>53.57</v>
      </c>
      <c r="I15" s="38"/>
      <c r="J15" s="45"/>
    </row>
    <row r="16" spans="1:10" ht="19.899999999999999" customHeight="1">
      <c r="A16" s="94"/>
      <c r="B16" s="35" t="s">
        <v>97</v>
      </c>
      <c r="C16" s="35" t="s">
        <v>99</v>
      </c>
      <c r="D16" s="35" t="s">
        <v>99</v>
      </c>
      <c r="E16" s="35" t="s">
        <v>214</v>
      </c>
      <c r="F16" s="36" t="s">
        <v>100</v>
      </c>
      <c r="G16" s="38">
        <v>103.32</v>
      </c>
      <c r="H16" s="38">
        <v>103.32</v>
      </c>
      <c r="I16" s="38"/>
      <c r="J16" s="45"/>
    </row>
    <row r="17" spans="1:10" ht="19.899999999999999" customHeight="1">
      <c r="A17" s="94"/>
      <c r="B17" s="35" t="s">
        <v>94</v>
      </c>
      <c r="C17" s="35" t="s">
        <v>95</v>
      </c>
      <c r="D17" s="35" t="s">
        <v>92</v>
      </c>
      <c r="E17" s="35" t="s">
        <v>214</v>
      </c>
      <c r="F17" s="36" t="s">
        <v>103</v>
      </c>
      <c r="G17" s="38">
        <v>21.43</v>
      </c>
      <c r="H17" s="38">
        <v>21.43</v>
      </c>
      <c r="I17" s="38"/>
      <c r="J17" s="45"/>
    </row>
    <row r="18" spans="1:10" ht="8.4499999999999993" customHeight="1">
      <c r="A18" s="39"/>
      <c r="B18" s="40"/>
      <c r="C18" s="40"/>
      <c r="D18" s="40"/>
      <c r="E18" s="40"/>
      <c r="F18" s="39"/>
      <c r="G18" s="39"/>
      <c r="H18" s="39"/>
      <c r="I18" s="39"/>
      <c r="J18" s="65"/>
    </row>
  </sheetData>
  <mergeCells count="12">
    <mergeCell ref="B5:D5"/>
    <mergeCell ref="A10:A17"/>
    <mergeCell ref="E5:E6"/>
    <mergeCell ref="F5:F6"/>
    <mergeCell ref="G4:G6"/>
    <mergeCell ref="B1:D1"/>
    <mergeCell ref="G1:I1"/>
    <mergeCell ref="B2:I2"/>
    <mergeCell ref="B3:F3"/>
    <mergeCell ref="B4:F4"/>
    <mergeCell ref="H4:H6"/>
    <mergeCell ref="I4:I6"/>
  </mergeCells>
  <phoneticPr fontId="23" type="noConversion"/>
  <pageMargins left="0.75" right="0.75" top="0.270000010728836" bottom="0.270000010728836"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89"/>
  <sheetViews>
    <sheetView tabSelected="1" workbookViewId="0">
      <pane ySplit="6" topLeftCell="A7" activePane="bottomLeft" state="frozen"/>
      <selection pane="bottomLeft" activeCell="L15" sqref="L15"/>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s>
  <sheetData>
    <row r="1" spans="1:9" ht="14.25" customHeight="1">
      <c r="A1" s="26"/>
      <c r="B1" s="95" t="s">
        <v>215</v>
      </c>
      <c r="C1" s="95"/>
      <c r="D1" s="49"/>
      <c r="E1" s="49"/>
      <c r="F1" s="25"/>
      <c r="G1" s="25"/>
      <c r="H1" s="51"/>
      <c r="I1" s="61"/>
    </row>
    <row r="2" spans="1:9" ht="19.899999999999999" customHeight="1">
      <c r="A2" s="25"/>
      <c r="B2" s="91" t="s">
        <v>216</v>
      </c>
      <c r="C2" s="91"/>
      <c r="D2" s="91"/>
      <c r="E2" s="91"/>
      <c r="F2" s="91"/>
      <c r="G2" s="91"/>
      <c r="H2" s="91"/>
      <c r="I2" s="61"/>
    </row>
    <row r="3" spans="1:9" ht="17.100000000000001" customHeight="1">
      <c r="A3" s="27"/>
      <c r="B3" s="92" t="s">
        <v>4</v>
      </c>
      <c r="C3" s="92"/>
      <c r="D3" s="92"/>
      <c r="E3" s="92"/>
      <c r="G3" s="27"/>
      <c r="H3" s="52" t="s">
        <v>5</v>
      </c>
      <c r="I3" s="61"/>
    </row>
    <row r="4" spans="1:9" ht="21.4" customHeight="1">
      <c r="A4" s="29"/>
      <c r="B4" s="89" t="s">
        <v>8</v>
      </c>
      <c r="C4" s="89"/>
      <c r="D4" s="89"/>
      <c r="E4" s="89"/>
      <c r="F4" s="89" t="s">
        <v>78</v>
      </c>
      <c r="G4" s="89"/>
      <c r="H4" s="89"/>
      <c r="I4" s="61"/>
    </row>
    <row r="5" spans="1:9" ht="21.4" customHeight="1">
      <c r="A5" s="29"/>
      <c r="B5" s="89" t="s">
        <v>82</v>
      </c>
      <c r="C5" s="89"/>
      <c r="D5" s="89" t="s">
        <v>69</v>
      </c>
      <c r="E5" s="89" t="s">
        <v>70</v>
      </c>
      <c r="F5" s="89" t="s">
        <v>58</v>
      </c>
      <c r="G5" s="89" t="s">
        <v>217</v>
      </c>
      <c r="H5" s="89" t="s">
        <v>218</v>
      </c>
      <c r="I5" s="61"/>
    </row>
    <row r="6" spans="1:9" ht="21.4" customHeight="1">
      <c r="A6" s="1"/>
      <c r="B6" s="53" t="s">
        <v>83</v>
      </c>
      <c r="C6" s="53" t="s">
        <v>84</v>
      </c>
      <c r="D6" s="89"/>
      <c r="E6" s="89"/>
      <c r="F6" s="89"/>
      <c r="G6" s="89"/>
      <c r="H6" s="89"/>
      <c r="I6" s="61"/>
    </row>
    <row r="7" spans="1:9" ht="19.899999999999999" customHeight="1">
      <c r="A7" s="29"/>
      <c r="B7" s="54"/>
      <c r="C7" s="54"/>
      <c r="D7" s="54"/>
      <c r="E7" s="33" t="s">
        <v>71</v>
      </c>
      <c r="F7" s="55">
        <v>1103.58</v>
      </c>
      <c r="G7" s="55">
        <v>952.04</v>
      </c>
      <c r="H7" s="55">
        <v>151.54</v>
      </c>
      <c r="I7" s="61"/>
    </row>
    <row r="8" spans="1:9" ht="19.899999999999999" customHeight="1">
      <c r="A8" s="29"/>
      <c r="B8" s="56" t="s">
        <v>22</v>
      </c>
      <c r="C8" s="56" t="s">
        <v>22</v>
      </c>
      <c r="D8" s="57"/>
      <c r="E8" s="58" t="s">
        <v>22</v>
      </c>
      <c r="F8" s="59">
        <v>1103.5899999999999</v>
      </c>
      <c r="G8" s="59">
        <v>952.04</v>
      </c>
      <c r="H8" s="59">
        <v>151.54</v>
      </c>
      <c r="I8" s="61"/>
    </row>
    <row r="9" spans="1:9" ht="19.899999999999999" customHeight="1">
      <c r="A9" s="29"/>
      <c r="B9" s="56" t="s">
        <v>22</v>
      </c>
      <c r="C9" s="56" t="s">
        <v>22</v>
      </c>
      <c r="D9" s="57" t="s">
        <v>74</v>
      </c>
      <c r="E9" s="58" t="s">
        <v>75</v>
      </c>
      <c r="F9" s="59">
        <v>461.35</v>
      </c>
      <c r="G9" s="59">
        <v>408.85</v>
      </c>
      <c r="H9" s="59">
        <v>52.49</v>
      </c>
      <c r="I9" s="61"/>
    </row>
    <row r="10" spans="1:9" ht="19.899999999999999" customHeight="1">
      <c r="A10" s="29"/>
      <c r="B10" s="56" t="s">
        <v>22</v>
      </c>
      <c r="C10" s="56" t="s">
        <v>22</v>
      </c>
      <c r="D10" s="57" t="s">
        <v>219</v>
      </c>
      <c r="E10" s="58" t="s">
        <v>220</v>
      </c>
      <c r="F10" s="59">
        <v>52.49</v>
      </c>
      <c r="G10" s="59"/>
      <c r="H10" s="59">
        <v>52.49</v>
      </c>
      <c r="I10" s="61"/>
    </row>
    <row r="11" spans="1:9" ht="19.899999999999999" customHeight="1">
      <c r="A11" s="29"/>
      <c r="B11" s="56" t="s">
        <v>158</v>
      </c>
      <c r="C11" s="56" t="s">
        <v>159</v>
      </c>
      <c r="D11" s="57" t="s">
        <v>221</v>
      </c>
      <c r="E11" s="58" t="s">
        <v>222</v>
      </c>
      <c r="F11" s="59">
        <v>8.7100000000000009</v>
      </c>
      <c r="G11" s="59"/>
      <c r="H11" s="59">
        <v>8.7100000000000009</v>
      </c>
      <c r="I11" s="61"/>
    </row>
    <row r="12" spans="1:9" ht="19.899999999999999" customHeight="1">
      <c r="A12" s="90"/>
      <c r="B12" s="56" t="s">
        <v>158</v>
      </c>
      <c r="C12" s="56" t="s">
        <v>159</v>
      </c>
      <c r="D12" s="57" t="s">
        <v>223</v>
      </c>
      <c r="E12" s="58" t="s">
        <v>224</v>
      </c>
      <c r="F12" s="59">
        <v>6.02</v>
      </c>
      <c r="G12" s="59"/>
      <c r="H12" s="59">
        <v>6.02</v>
      </c>
      <c r="I12" s="61"/>
    </row>
    <row r="13" spans="1:9" ht="19.899999999999999" customHeight="1">
      <c r="A13" s="90"/>
      <c r="B13" s="56" t="s">
        <v>158</v>
      </c>
      <c r="C13" s="56" t="s">
        <v>159</v>
      </c>
      <c r="D13" s="57" t="s">
        <v>225</v>
      </c>
      <c r="E13" s="58" t="s">
        <v>226</v>
      </c>
      <c r="F13" s="59">
        <v>0.66</v>
      </c>
      <c r="G13" s="59"/>
      <c r="H13" s="59">
        <v>0.66</v>
      </c>
      <c r="I13" s="61"/>
    </row>
    <row r="14" spans="1:9" ht="19.899999999999999" customHeight="1">
      <c r="A14" s="90"/>
      <c r="B14" s="56" t="s">
        <v>158</v>
      </c>
      <c r="C14" s="56" t="s">
        <v>159</v>
      </c>
      <c r="D14" s="57" t="s">
        <v>227</v>
      </c>
      <c r="E14" s="58" t="s">
        <v>157</v>
      </c>
      <c r="F14" s="59">
        <v>2.0299999999999998</v>
      </c>
      <c r="G14" s="59"/>
      <c r="H14" s="59">
        <v>2.0299999999999998</v>
      </c>
      <c r="I14" s="61"/>
    </row>
    <row r="15" spans="1:9" ht="19.899999999999999" customHeight="1">
      <c r="B15" s="56" t="s">
        <v>158</v>
      </c>
      <c r="C15" s="56" t="s">
        <v>228</v>
      </c>
      <c r="D15" s="57" t="s">
        <v>229</v>
      </c>
      <c r="E15" s="58" t="s">
        <v>230</v>
      </c>
      <c r="F15" s="59">
        <v>3.18</v>
      </c>
      <c r="G15" s="59"/>
      <c r="H15" s="59">
        <v>3.18</v>
      </c>
      <c r="I15" s="61"/>
    </row>
    <row r="16" spans="1:9" ht="19.899999999999999" customHeight="1">
      <c r="B16" s="56" t="s">
        <v>158</v>
      </c>
      <c r="C16" s="56" t="s">
        <v>231</v>
      </c>
      <c r="D16" s="57" t="s">
        <v>232</v>
      </c>
      <c r="E16" s="58" t="s">
        <v>233</v>
      </c>
      <c r="F16" s="59">
        <v>6</v>
      </c>
      <c r="G16" s="59"/>
      <c r="H16" s="59">
        <v>6</v>
      </c>
      <c r="I16" s="61"/>
    </row>
    <row r="17" spans="1:9" ht="19.899999999999999" customHeight="1">
      <c r="B17" s="56" t="s">
        <v>158</v>
      </c>
      <c r="C17" s="56" t="s">
        <v>234</v>
      </c>
      <c r="D17" s="57" t="s">
        <v>235</v>
      </c>
      <c r="E17" s="58" t="s">
        <v>236</v>
      </c>
      <c r="F17" s="59">
        <v>2</v>
      </c>
      <c r="G17" s="59"/>
      <c r="H17" s="59">
        <v>2</v>
      </c>
      <c r="I17" s="61"/>
    </row>
    <row r="18" spans="1:9" ht="19.899999999999999" customHeight="1">
      <c r="B18" s="56" t="s">
        <v>158</v>
      </c>
      <c r="C18" s="56" t="s">
        <v>237</v>
      </c>
      <c r="D18" s="57" t="s">
        <v>238</v>
      </c>
      <c r="E18" s="58" t="s">
        <v>239</v>
      </c>
      <c r="F18" s="59">
        <v>2.5</v>
      </c>
      <c r="G18" s="59"/>
      <c r="H18" s="59">
        <v>2.5</v>
      </c>
      <c r="I18" s="61"/>
    </row>
    <row r="19" spans="1:9" ht="19.899999999999999" customHeight="1">
      <c r="B19" s="56" t="s">
        <v>158</v>
      </c>
      <c r="C19" s="56" t="s">
        <v>240</v>
      </c>
      <c r="D19" s="57" t="s">
        <v>241</v>
      </c>
      <c r="E19" s="58" t="s">
        <v>242</v>
      </c>
      <c r="F19" s="59">
        <v>2</v>
      </c>
      <c r="G19" s="59"/>
      <c r="H19" s="59">
        <v>2</v>
      </c>
      <c r="I19" s="61"/>
    </row>
    <row r="20" spans="1:9" ht="19.899999999999999" customHeight="1">
      <c r="B20" s="56" t="s">
        <v>158</v>
      </c>
      <c r="C20" s="56" t="s">
        <v>243</v>
      </c>
      <c r="D20" s="57" t="s">
        <v>244</v>
      </c>
      <c r="E20" s="58" t="s">
        <v>245</v>
      </c>
      <c r="F20" s="59">
        <v>0.21</v>
      </c>
      <c r="G20" s="59"/>
      <c r="H20" s="59">
        <v>0.21</v>
      </c>
      <c r="I20" s="61"/>
    </row>
    <row r="21" spans="1:9" ht="19.899999999999999" customHeight="1">
      <c r="B21" s="56" t="s">
        <v>158</v>
      </c>
      <c r="C21" s="56" t="s">
        <v>202</v>
      </c>
      <c r="D21" s="57" t="s">
        <v>246</v>
      </c>
      <c r="E21" s="58" t="s">
        <v>247</v>
      </c>
      <c r="F21" s="59">
        <v>2</v>
      </c>
      <c r="G21" s="59"/>
      <c r="H21" s="59">
        <v>2</v>
      </c>
      <c r="I21" s="61"/>
    </row>
    <row r="22" spans="1:9" ht="19.899999999999999" customHeight="1">
      <c r="B22" s="56" t="s">
        <v>158</v>
      </c>
      <c r="C22" s="56" t="s">
        <v>248</v>
      </c>
      <c r="D22" s="57" t="s">
        <v>249</v>
      </c>
      <c r="E22" s="58" t="s">
        <v>250</v>
      </c>
      <c r="F22" s="59">
        <v>1.8</v>
      </c>
      <c r="G22" s="59"/>
      <c r="H22" s="59">
        <v>1.8</v>
      </c>
      <c r="I22" s="61"/>
    </row>
    <row r="23" spans="1:9" ht="19.899999999999999" customHeight="1">
      <c r="B23" s="56" t="s">
        <v>158</v>
      </c>
      <c r="C23" s="56" t="s">
        <v>186</v>
      </c>
      <c r="D23" s="57" t="s">
        <v>251</v>
      </c>
      <c r="E23" s="58" t="s">
        <v>252</v>
      </c>
      <c r="F23" s="59">
        <v>1.5</v>
      </c>
      <c r="G23" s="59"/>
      <c r="H23" s="59">
        <v>1.5</v>
      </c>
      <c r="I23" s="61"/>
    </row>
    <row r="24" spans="1:9" ht="19.899999999999999" customHeight="1">
      <c r="B24" s="56" t="s">
        <v>158</v>
      </c>
      <c r="C24" s="56" t="s">
        <v>182</v>
      </c>
      <c r="D24" s="57" t="s">
        <v>253</v>
      </c>
      <c r="E24" s="58" t="s">
        <v>254</v>
      </c>
      <c r="F24" s="59">
        <v>8</v>
      </c>
      <c r="G24" s="59"/>
      <c r="H24" s="59">
        <v>8</v>
      </c>
      <c r="I24" s="61"/>
    </row>
    <row r="25" spans="1:9" ht="19.899999999999999" customHeight="1">
      <c r="B25" s="56" t="s">
        <v>158</v>
      </c>
      <c r="C25" s="56" t="s">
        <v>255</v>
      </c>
      <c r="D25" s="57" t="s">
        <v>256</v>
      </c>
      <c r="E25" s="58" t="s">
        <v>257</v>
      </c>
      <c r="F25" s="59">
        <v>0.5</v>
      </c>
      <c r="G25" s="59"/>
      <c r="H25" s="59">
        <v>0.5</v>
      </c>
      <c r="I25" s="61"/>
    </row>
    <row r="26" spans="1:9" ht="19.899999999999999" customHeight="1">
      <c r="B26" s="56" t="s">
        <v>158</v>
      </c>
      <c r="C26" s="56" t="s">
        <v>258</v>
      </c>
      <c r="D26" s="57" t="s">
        <v>259</v>
      </c>
      <c r="E26" s="58" t="s">
        <v>260</v>
      </c>
      <c r="F26" s="59">
        <v>2</v>
      </c>
      <c r="G26" s="59"/>
      <c r="H26" s="59">
        <v>2</v>
      </c>
      <c r="I26" s="61"/>
    </row>
    <row r="27" spans="1:9" ht="19.899999999999999" customHeight="1">
      <c r="B27" s="56" t="s">
        <v>158</v>
      </c>
      <c r="C27" s="56" t="s">
        <v>261</v>
      </c>
      <c r="D27" s="57" t="s">
        <v>262</v>
      </c>
      <c r="E27" s="58" t="s">
        <v>263</v>
      </c>
      <c r="F27" s="59">
        <v>4.97</v>
      </c>
      <c r="G27" s="59"/>
      <c r="H27" s="59">
        <v>4.97</v>
      </c>
      <c r="I27" s="61"/>
    </row>
    <row r="28" spans="1:9" ht="19.899999999999999" customHeight="1">
      <c r="B28" s="56" t="s">
        <v>158</v>
      </c>
      <c r="C28" s="56" t="s">
        <v>264</v>
      </c>
      <c r="D28" s="57" t="s">
        <v>265</v>
      </c>
      <c r="E28" s="58" t="s">
        <v>266</v>
      </c>
      <c r="F28" s="59">
        <v>2.13</v>
      </c>
      <c r="G28" s="59"/>
      <c r="H28" s="59">
        <v>2.13</v>
      </c>
      <c r="I28" s="61"/>
    </row>
    <row r="29" spans="1:9" ht="19.899999999999999" customHeight="1">
      <c r="B29" s="56" t="s">
        <v>158</v>
      </c>
      <c r="C29" s="56" t="s">
        <v>267</v>
      </c>
      <c r="D29" s="57" t="s">
        <v>268</v>
      </c>
      <c r="E29" s="58" t="s">
        <v>269</v>
      </c>
      <c r="F29" s="59">
        <v>1</v>
      </c>
      <c r="G29" s="59"/>
      <c r="H29" s="59">
        <v>1</v>
      </c>
      <c r="I29" s="61"/>
    </row>
    <row r="30" spans="1:9" ht="19.899999999999999" customHeight="1">
      <c r="B30" s="56" t="s">
        <v>158</v>
      </c>
      <c r="C30" s="56" t="s">
        <v>270</v>
      </c>
      <c r="D30" s="57" t="s">
        <v>271</v>
      </c>
      <c r="E30" s="58" t="s">
        <v>272</v>
      </c>
      <c r="F30" s="59">
        <v>4</v>
      </c>
      <c r="G30" s="59"/>
      <c r="H30" s="59">
        <v>4</v>
      </c>
      <c r="I30" s="61"/>
    </row>
    <row r="31" spans="1:9" ht="19.899999999999999" customHeight="1">
      <c r="B31" s="56" t="s">
        <v>22</v>
      </c>
      <c r="C31" s="56" t="s">
        <v>22</v>
      </c>
      <c r="D31" s="57" t="s">
        <v>273</v>
      </c>
      <c r="E31" s="58" t="s">
        <v>274</v>
      </c>
      <c r="F31" s="59">
        <v>358.45</v>
      </c>
      <c r="G31" s="59">
        <v>358.45</v>
      </c>
      <c r="H31" s="59"/>
      <c r="I31" s="61"/>
    </row>
    <row r="32" spans="1:9" ht="19.899999999999999" customHeight="1">
      <c r="A32" s="29"/>
      <c r="B32" s="56" t="s">
        <v>181</v>
      </c>
      <c r="C32" s="56" t="s">
        <v>182</v>
      </c>
      <c r="D32" s="57" t="s">
        <v>275</v>
      </c>
      <c r="E32" s="58" t="s">
        <v>276</v>
      </c>
      <c r="F32" s="59">
        <v>104.76</v>
      </c>
      <c r="G32" s="59">
        <v>104.76</v>
      </c>
      <c r="H32" s="59"/>
      <c r="I32" s="61"/>
    </row>
    <row r="33" spans="1:9" ht="19.899999999999999" customHeight="1">
      <c r="A33" s="90"/>
      <c r="B33" s="56" t="s">
        <v>181</v>
      </c>
      <c r="C33" s="56" t="s">
        <v>182</v>
      </c>
      <c r="D33" s="57" t="s">
        <v>277</v>
      </c>
      <c r="E33" s="58" t="s">
        <v>180</v>
      </c>
      <c r="F33" s="59">
        <v>103.3</v>
      </c>
      <c r="G33" s="59">
        <v>103.3</v>
      </c>
      <c r="H33" s="59"/>
      <c r="I33" s="61"/>
    </row>
    <row r="34" spans="1:9" ht="19.899999999999999" customHeight="1">
      <c r="A34" s="90"/>
      <c r="B34" s="56" t="s">
        <v>181</v>
      </c>
      <c r="C34" s="56" t="s">
        <v>182</v>
      </c>
      <c r="D34" s="57" t="s">
        <v>278</v>
      </c>
      <c r="E34" s="58" t="s">
        <v>279</v>
      </c>
      <c r="F34" s="59">
        <v>1.46</v>
      </c>
      <c r="G34" s="59">
        <v>1.46</v>
      </c>
      <c r="H34" s="59"/>
      <c r="I34" s="61"/>
    </row>
    <row r="35" spans="1:9" ht="19.899999999999999" customHeight="1">
      <c r="B35" s="56" t="s">
        <v>181</v>
      </c>
      <c r="C35" s="56" t="s">
        <v>267</v>
      </c>
      <c r="D35" s="57" t="s">
        <v>280</v>
      </c>
      <c r="E35" s="58" t="s">
        <v>281</v>
      </c>
      <c r="F35" s="59">
        <v>37.520000000000003</v>
      </c>
      <c r="G35" s="59">
        <v>37.520000000000003</v>
      </c>
      <c r="H35" s="59"/>
      <c r="I35" s="61"/>
    </row>
    <row r="36" spans="1:9" ht="19.899999999999999" customHeight="1">
      <c r="B36" s="56" t="s">
        <v>181</v>
      </c>
      <c r="C36" s="56" t="s">
        <v>282</v>
      </c>
      <c r="D36" s="57" t="s">
        <v>283</v>
      </c>
      <c r="E36" s="58" t="s">
        <v>284</v>
      </c>
      <c r="F36" s="59">
        <v>14.21</v>
      </c>
      <c r="G36" s="59">
        <v>14.21</v>
      </c>
      <c r="H36" s="59"/>
      <c r="I36" s="61"/>
    </row>
    <row r="37" spans="1:9" ht="19.899999999999999" customHeight="1">
      <c r="B37" s="56" t="s">
        <v>181</v>
      </c>
      <c r="C37" s="56" t="s">
        <v>231</v>
      </c>
      <c r="D37" s="57" t="s">
        <v>285</v>
      </c>
      <c r="E37" s="58" t="s">
        <v>286</v>
      </c>
      <c r="F37" s="59">
        <v>71.73</v>
      </c>
      <c r="G37" s="59">
        <v>71.73</v>
      </c>
      <c r="H37" s="59"/>
      <c r="I37" s="61"/>
    </row>
    <row r="38" spans="1:9" ht="19.899999999999999" customHeight="1">
      <c r="B38" s="56" t="s">
        <v>181</v>
      </c>
      <c r="C38" s="56" t="s">
        <v>192</v>
      </c>
      <c r="D38" s="57" t="s">
        <v>287</v>
      </c>
      <c r="E38" s="58" t="s">
        <v>288</v>
      </c>
      <c r="F38" s="59">
        <v>1.95</v>
      </c>
      <c r="G38" s="59">
        <v>1.95</v>
      </c>
      <c r="H38" s="59"/>
      <c r="I38" s="61"/>
    </row>
    <row r="39" spans="1:9" ht="19.899999999999999" customHeight="1">
      <c r="A39" s="90"/>
      <c r="B39" s="56" t="s">
        <v>181</v>
      </c>
      <c r="C39" s="56" t="s">
        <v>192</v>
      </c>
      <c r="D39" s="57" t="s">
        <v>289</v>
      </c>
      <c r="E39" s="58" t="s">
        <v>290</v>
      </c>
      <c r="F39" s="59">
        <v>0.89</v>
      </c>
      <c r="G39" s="59">
        <v>0.89</v>
      </c>
      <c r="H39" s="59"/>
      <c r="I39" s="61"/>
    </row>
    <row r="40" spans="1:9" ht="19.899999999999999" customHeight="1">
      <c r="A40" s="90"/>
      <c r="B40" s="56" t="s">
        <v>181</v>
      </c>
      <c r="C40" s="56" t="s">
        <v>192</v>
      </c>
      <c r="D40" s="57" t="s">
        <v>291</v>
      </c>
      <c r="E40" s="58" t="s">
        <v>292</v>
      </c>
      <c r="F40" s="59">
        <v>1.07</v>
      </c>
      <c r="G40" s="59">
        <v>1.07</v>
      </c>
      <c r="H40" s="59"/>
      <c r="I40" s="61"/>
    </row>
    <row r="41" spans="1:9" ht="19.899999999999999" customHeight="1">
      <c r="B41" s="56" t="s">
        <v>181</v>
      </c>
      <c r="C41" s="56" t="s">
        <v>293</v>
      </c>
      <c r="D41" s="57" t="s">
        <v>294</v>
      </c>
      <c r="E41" s="58" t="s">
        <v>295</v>
      </c>
      <c r="F41" s="59">
        <v>41.83</v>
      </c>
      <c r="G41" s="59">
        <v>41.83</v>
      </c>
      <c r="H41" s="59"/>
      <c r="I41" s="61"/>
    </row>
    <row r="42" spans="1:9" ht="19.899999999999999" customHeight="1">
      <c r="B42" s="56" t="s">
        <v>181</v>
      </c>
      <c r="C42" s="56" t="s">
        <v>248</v>
      </c>
      <c r="D42" s="57" t="s">
        <v>296</v>
      </c>
      <c r="E42" s="58" t="s">
        <v>297</v>
      </c>
      <c r="F42" s="59">
        <v>2.66</v>
      </c>
      <c r="G42" s="59">
        <v>2.66</v>
      </c>
      <c r="H42" s="59"/>
      <c r="I42" s="61"/>
    </row>
    <row r="43" spans="1:9" ht="19.899999999999999" customHeight="1">
      <c r="B43" s="56" t="s">
        <v>181</v>
      </c>
      <c r="C43" s="56" t="s">
        <v>186</v>
      </c>
      <c r="D43" s="57" t="s">
        <v>298</v>
      </c>
      <c r="E43" s="58" t="s">
        <v>299</v>
      </c>
      <c r="F43" s="59">
        <v>83.79</v>
      </c>
      <c r="G43" s="59">
        <v>83.79</v>
      </c>
      <c r="H43" s="59"/>
      <c r="I43" s="61"/>
    </row>
    <row r="44" spans="1:9" ht="19.899999999999999" customHeight="1">
      <c r="A44" s="29"/>
      <c r="B44" s="56" t="s">
        <v>181</v>
      </c>
      <c r="C44" s="56" t="s">
        <v>186</v>
      </c>
      <c r="D44" s="57" t="s">
        <v>300</v>
      </c>
      <c r="E44" s="58" t="s">
        <v>301</v>
      </c>
      <c r="F44" s="59">
        <v>83.79</v>
      </c>
      <c r="G44" s="59">
        <v>83.79</v>
      </c>
      <c r="H44" s="59"/>
      <c r="I44" s="61"/>
    </row>
    <row r="45" spans="1:9" ht="19.899999999999999" customHeight="1">
      <c r="B45" s="56" t="s">
        <v>22</v>
      </c>
      <c r="C45" s="56" t="s">
        <v>22</v>
      </c>
      <c r="D45" s="57" t="s">
        <v>302</v>
      </c>
      <c r="E45" s="58" t="s">
        <v>303</v>
      </c>
      <c r="F45" s="59">
        <v>50.4</v>
      </c>
      <c r="G45" s="59">
        <v>50.4</v>
      </c>
      <c r="H45" s="59"/>
      <c r="I45" s="61"/>
    </row>
    <row r="46" spans="1:9" ht="19.899999999999999" customHeight="1">
      <c r="A46" s="29"/>
      <c r="B46" s="56" t="s">
        <v>201</v>
      </c>
      <c r="C46" s="56" t="s">
        <v>202</v>
      </c>
      <c r="D46" s="57" t="s">
        <v>304</v>
      </c>
      <c r="E46" s="58" t="s">
        <v>305</v>
      </c>
      <c r="F46" s="59">
        <v>50.4</v>
      </c>
      <c r="G46" s="59">
        <v>50.4</v>
      </c>
      <c r="H46" s="59"/>
      <c r="I46" s="61"/>
    </row>
    <row r="47" spans="1:9" ht="19.899999999999999" customHeight="1">
      <c r="A47" s="29"/>
      <c r="B47" s="56" t="s">
        <v>201</v>
      </c>
      <c r="C47" s="56" t="s">
        <v>202</v>
      </c>
      <c r="D47" s="57" t="s">
        <v>306</v>
      </c>
      <c r="E47" s="58" t="s">
        <v>307</v>
      </c>
      <c r="F47" s="59">
        <v>50.4</v>
      </c>
      <c r="G47" s="59">
        <v>50.4</v>
      </c>
      <c r="H47" s="59"/>
      <c r="I47" s="61"/>
    </row>
    <row r="48" spans="1:9" ht="19.899999999999999" customHeight="1">
      <c r="B48" s="56" t="s">
        <v>22</v>
      </c>
      <c r="C48" s="56" t="s">
        <v>22</v>
      </c>
      <c r="D48" s="57" t="s">
        <v>72</v>
      </c>
      <c r="E48" s="58" t="s">
        <v>73</v>
      </c>
      <c r="F48" s="59">
        <v>642.24</v>
      </c>
      <c r="G48" s="59">
        <v>543.19000000000005</v>
      </c>
      <c r="H48" s="59">
        <v>99.05</v>
      </c>
      <c r="I48" s="61"/>
    </row>
    <row r="49" spans="1:9" ht="19.899999999999999" customHeight="1">
      <c r="A49" s="29"/>
      <c r="B49" s="56" t="s">
        <v>22</v>
      </c>
      <c r="C49" s="56" t="s">
        <v>22</v>
      </c>
      <c r="D49" s="57" t="s">
        <v>219</v>
      </c>
      <c r="E49" s="58" t="s">
        <v>220</v>
      </c>
      <c r="F49" s="59">
        <v>99.05</v>
      </c>
      <c r="G49" s="59"/>
      <c r="H49" s="59">
        <v>99.05</v>
      </c>
      <c r="I49" s="61"/>
    </row>
    <row r="50" spans="1:9" ht="19.899999999999999" customHeight="1">
      <c r="A50" s="29"/>
      <c r="B50" s="56" t="s">
        <v>158</v>
      </c>
      <c r="C50" s="56" t="s">
        <v>228</v>
      </c>
      <c r="D50" s="57" t="s">
        <v>229</v>
      </c>
      <c r="E50" s="58" t="s">
        <v>230</v>
      </c>
      <c r="F50" s="59">
        <v>4.93</v>
      </c>
      <c r="G50" s="59"/>
      <c r="H50" s="59">
        <v>4.93</v>
      </c>
      <c r="I50" s="61"/>
    </row>
    <row r="51" spans="1:9" ht="19.899999999999999" customHeight="1">
      <c r="B51" s="56" t="s">
        <v>158</v>
      </c>
      <c r="C51" s="56" t="s">
        <v>267</v>
      </c>
      <c r="D51" s="57" t="s">
        <v>268</v>
      </c>
      <c r="E51" s="60" t="s">
        <v>308</v>
      </c>
      <c r="F51" s="59">
        <v>0.9</v>
      </c>
      <c r="G51" s="59"/>
      <c r="H51" s="59">
        <v>0.9</v>
      </c>
      <c r="I51" s="61"/>
    </row>
    <row r="52" spans="1:9" ht="19.899999999999999" customHeight="1">
      <c r="B52" s="56" t="s">
        <v>158</v>
      </c>
      <c r="C52" s="56" t="s">
        <v>243</v>
      </c>
      <c r="D52" s="57" t="s">
        <v>244</v>
      </c>
      <c r="E52" s="58" t="s">
        <v>245</v>
      </c>
      <c r="F52" s="59">
        <v>0.86</v>
      </c>
      <c r="G52" s="59"/>
      <c r="H52" s="59">
        <v>0.86</v>
      </c>
      <c r="I52" s="61"/>
    </row>
    <row r="53" spans="1:9" ht="19.899999999999999" customHeight="1">
      <c r="B53" s="56" t="s">
        <v>158</v>
      </c>
      <c r="C53" s="56" t="s">
        <v>255</v>
      </c>
      <c r="D53" s="57" t="s">
        <v>256</v>
      </c>
      <c r="E53" s="58" t="s">
        <v>257</v>
      </c>
      <c r="F53" s="59">
        <v>0.5</v>
      </c>
      <c r="G53" s="59"/>
      <c r="H53" s="59">
        <v>0.5</v>
      </c>
      <c r="I53" s="61"/>
    </row>
    <row r="54" spans="1:9" ht="19.899999999999999" customHeight="1">
      <c r="B54" s="56" t="s">
        <v>158</v>
      </c>
      <c r="C54" s="56" t="s">
        <v>202</v>
      </c>
      <c r="D54" s="57" t="s">
        <v>246</v>
      </c>
      <c r="E54" s="58" t="s">
        <v>247</v>
      </c>
      <c r="F54" s="59">
        <v>1.4</v>
      </c>
      <c r="G54" s="59"/>
      <c r="H54" s="59">
        <v>1.4</v>
      </c>
      <c r="I54" s="61"/>
    </row>
    <row r="55" spans="1:9" ht="19.899999999999999" customHeight="1">
      <c r="B55" s="56" t="s">
        <v>158</v>
      </c>
      <c r="C55" s="56" t="s">
        <v>258</v>
      </c>
      <c r="D55" s="57" t="s">
        <v>259</v>
      </c>
      <c r="E55" s="58" t="s">
        <v>260</v>
      </c>
      <c r="F55" s="59">
        <v>31.17</v>
      </c>
      <c r="G55" s="59"/>
      <c r="H55" s="59">
        <v>31.17</v>
      </c>
      <c r="I55" s="61"/>
    </row>
    <row r="56" spans="1:9" ht="19.899999999999999" customHeight="1">
      <c r="B56" s="56" t="s">
        <v>158</v>
      </c>
      <c r="C56" s="56" t="s">
        <v>159</v>
      </c>
      <c r="D56" s="57" t="s">
        <v>221</v>
      </c>
      <c r="E56" s="58" t="s">
        <v>222</v>
      </c>
      <c r="F56" s="59">
        <v>9.43</v>
      </c>
      <c r="G56" s="59"/>
      <c r="H56" s="59">
        <v>9.43</v>
      </c>
      <c r="I56" s="61"/>
    </row>
    <row r="57" spans="1:9" ht="19.899999999999999" customHeight="1">
      <c r="A57" s="90"/>
      <c r="B57" s="56" t="s">
        <v>158</v>
      </c>
      <c r="C57" s="56" t="s">
        <v>159</v>
      </c>
      <c r="D57" s="57" t="s">
        <v>227</v>
      </c>
      <c r="E57" s="58" t="s">
        <v>157</v>
      </c>
      <c r="F57" s="59">
        <v>2.7</v>
      </c>
      <c r="G57" s="59"/>
      <c r="H57" s="59">
        <v>2.7</v>
      </c>
      <c r="I57" s="61"/>
    </row>
    <row r="58" spans="1:9" ht="19.899999999999999" customHeight="1">
      <c r="A58" s="90"/>
      <c r="B58" s="56" t="s">
        <v>158</v>
      </c>
      <c r="C58" s="56" t="s">
        <v>159</v>
      </c>
      <c r="D58" s="57" t="s">
        <v>225</v>
      </c>
      <c r="E58" s="58" t="s">
        <v>226</v>
      </c>
      <c r="F58" s="59">
        <v>0.45</v>
      </c>
      <c r="G58" s="59"/>
      <c r="H58" s="59">
        <v>0.45</v>
      </c>
      <c r="I58" s="61"/>
    </row>
    <row r="59" spans="1:9" ht="19.899999999999999" customHeight="1">
      <c r="A59" s="90"/>
      <c r="B59" s="56" t="s">
        <v>158</v>
      </c>
      <c r="C59" s="56" t="s">
        <v>159</v>
      </c>
      <c r="D59" s="57" t="s">
        <v>223</v>
      </c>
      <c r="E59" s="58" t="s">
        <v>224</v>
      </c>
      <c r="F59" s="59">
        <v>6.28</v>
      </c>
      <c r="G59" s="59"/>
      <c r="H59" s="59">
        <v>6.28</v>
      </c>
      <c r="I59" s="61"/>
    </row>
    <row r="60" spans="1:9" ht="19.899999999999999" customHeight="1">
      <c r="B60" s="56" t="s">
        <v>158</v>
      </c>
      <c r="C60" s="56" t="s">
        <v>264</v>
      </c>
      <c r="D60" s="57" t="s">
        <v>265</v>
      </c>
      <c r="E60" s="58" t="s">
        <v>266</v>
      </c>
      <c r="F60" s="59">
        <v>3.21</v>
      </c>
      <c r="G60" s="59"/>
      <c r="H60" s="59">
        <v>3.21</v>
      </c>
      <c r="I60" s="61"/>
    </row>
    <row r="61" spans="1:9" ht="19.899999999999999" customHeight="1">
      <c r="B61" s="56" t="s">
        <v>158</v>
      </c>
      <c r="C61" s="56" t="s">
        <v>231</v>
      </c>
      <c r="D61" s="57" t="s">
        <v>232</v>
      </c>
      <c r="E61" s="58" t="s">
        <v>233</v>
      </c>
      <c r="F61" s="59">
        <v>7.5</v>
      </c>
      <c r="G61" s="59"/>
      <c r="H61" s="59">
        <v>7.5</v>
      </c>
      <c r="I61" s="61"/>
    </row>
    <row r="62" spans="1:9" ht="19.899999999999999" customHeight="1">
      <c r="B62" s="56" t="s">
        <v>158</v>
      </c>
      <c r="C62" s="56" t="s">
        <v>182</v>
      </c>
      <c r="D62" s="57" t="s">
        <v>253</v>
      </c>
      <c r="E62" s="58" t="s">
        <v>254</v>
      </c>
      <c r="F62" s="59">
        <v>7.92</v>
      </c>
      <c r="G62" s="59"/>
      <c r="H62" s="59">
        <v>7.92</v>
      </c>
      <c r="I62" s="61"/>
    </row>
    <row r="63" spans="1:9" ht="19.899999999999999" customHeight="1">
      <c r="B63" s="56" t="s">
        <v>158</v>
      </c>
      <c r="C63" s="56" t="s">
        <v>186</v>
      </c>
      <c r="D63" s="57" t="s">
        <v>251</v>
      </c>
      <c r="E63" s="58" t="s">
        <v>252</v>
      </c>
      <c r="F63" s="59">
        <v>3</v>
      </c>
      <c r="G63" s="59"/>
      <c r="H63" s="59">
        <v>3</v>
      </c>
      <c r="I63" s="61"/>
    </row>
    <row r="64" spans="1:9" ht="19.899999999999999" customHeight="1">
      <c r="B64" s="56" t="s">
        <v>158</v>
      </c>
      <c r="C64" s="56" t="s">
        <v>261</v>
      </c>
      <c r="D64" s="57" t="s">
        <v>262</v>
      </c>
      <c r="E64" s="58" t="s">
        <v>263</v>
      </c>
      <c r="F64" s="59">
        <v>5.73</v>
      </c>
      <c r="G64" s="59"/>
      <c r="H64" s="59">
        <v>5.73</v>
      </c>
      <c r="I64" s="61"/>
    </row>
    <row r="65" spans="1:9" ht="19.899999999999999" customHeight="1">
      <c r="B65" s="56" t="s">
        <v>158</v>
      </c>
      <c r="C65" s="56" t="s">
        <v>270</v>
      </c>
      <c r="D65" s="57" t="s">
        <v>271</v>
      </c>
      <c r="E65" s="58" t="s">
        <v>272</v>
      </c>
      <c r="F65" s="59">
        <v>5</v>
      </c>
      <c r="G65" s="59"/>
      <c r="H65" s="59">
        <v>5</v>
      </c>
      <c r="I65" s="61"/>
    </row>
    <row r="66" spans="1:9" ht="19.899999999999999" customHeight="1">
      <c r="B66" s="56" t="s">
        <v>158</v>
      </c>
      <c r="C66" s="56" t="s">
        <v>309</v>
      </c>
      <c r="D66" s="57" t="s">
        <v>310</v>
      </c>
      <c r="E66" s="58" t="s">
        <v>311</v>
      </c>
      <c r="F66" s="59">
        <v>6</v>
      </c>
      <c r="G66" s="59"/>
      <c r="H66" s="59">
        <v>6</v>
      </c>
      <c r="I66" s="61"/>
    </row>
    <row r="67" spans="1:9" ht="19.899999999999999" customHeight="1">
      <c r="B67" s="56" t="s">
        <v>158</v>
      </c>
      <c r="C67" s="56" t="s">
        <v>234</v>
      </c>
      <c r="D67" s="57" t="s">
        <v>235</v>
      </c>
      <c r="E67" s="58" t="s">
        <v>236</v>
      </c>
      <c r="F67" s="59">
        <v>3.5</v>
      </c>
      <c r="G67" s="59"/>
      <c r="H67" s="59">
        <v>3.5</v>
      </c>
      <c r="I67" s="61"/>
    </row>
    <row r="68" spans="1:9" ht="19.899999999999999" customHeight="1">
      <c r="B68" s="56" t="s">
        <v>158</v>
      </c>
      <c r="C68" s="56" t="s">
        <v>248</v>
      </c>
      <c r="D68" s="57" t="s">
        <v>249</v>
      </c>
      <c r="E68" s="58" t="s">
        <v>250</v>
      </c>
      <c r="F68" s="59">
        <v>1.5</v>
      </c>
      <c r="G68" s="59"/>
      <c r="H68" s="59">
        <v>1.5</v>
      </c>
      <c r="I68" s="61"/>
    </row>
    <row r="69" spans="1:9" ht="19.899999999999999" customHeight="1">
      <c r="B69" s="56" t="s">
        <v>158</v>
      </c>
      <c r="C69" s="56" t="s">
        <v>312</v>
      </c>
      <c r="D69" s="57" t="s">
        <v>313</v>
      </c>
      <c r="E69" s="58" t="s">
        <v>314</v>
      </c>
      <c r="F69" s="59">
        <v>0.5</v>
      </c>
      <c r="G69" s="59"/>
      <c r="H69" s="59">
        <v>0.5</v>
      </c>
      <c r="I69" s="61"/>
    </row>
    <row r="70" spans="1:9" ht="19.899999999999999" customHeight="1">
      <c r="B70" s="56" t="s">
        <v>158</v>
      </c>
      <c r="C70" s="56" t="s">
        <v>240</v>
      </c>
      <c r="D70" s="57" t="s">
        <v>241</v>
      </c>
      <c r="E70" s="58" t="s">
        <v>242</v>
      </c>
      <c r="F70" s="59">
        <v>5</v>
      </c>
      <c r="G70" s="59"/>
      <c r="H70" s="59">
        <v>5</v>
      </c>
      <c r="I70" s="61"/>
    </row>
    <row r="71" spans="1:9" ht="19.899999999999999" customHeight="1">
      <c r="B71" s="56" t="s">
        <v>158</v>
      </c>
      <c r="C71" s="56" t="s">
        <v>237</v>
      </c>
      <c r="D71" s="57" t="s">
        <v>238</v>
      </c>
      <c r="E71" s="58" t="s">
        <v>239</v>
      </c>
      <c r="F71" s="59">
        <v>1</v>
      </c>
      <c r="G71" s="59"/>
      <c r="H71" s="59">
        <v>1</v>
      </c>
      <c r="I71" s="61"/>
    </row>
    <row r="72" spans="1:9" ht="19.899999999999999" customHeight="1">
      <c r="B72" s="56" t="s">
        <v>22</v>
      </c>
      <c r="C72" s="56" t="s">
        <v>22</v>
      </c>
      <c r="D72" s="57" t="s">
        <v>302</v>
      </c>
      <c r="E72" s="60" t="s">
        <v>315</v>
      </c>
      <c r="F72" s="59">
        <v>20.16</v>
      </c>
      <c r="G72" s="59">
        <v>20.16</v>
      </c>
      <c r="H72" s="59"/>
      <c r="I72" s="61"/>
    </row>
    <row r="73" spans="1:9" ht="19.899999999999999" customHeight="1">
      <c r="A73" s="29"/>
      <c r="B73" s="56" t="s">
        <v>201</v>
      </c>
      <c r="C73" s="56" t="s">
        <v>202</v>
      </c>
      <c r="D73" s="57" t="s">
        <v>304</v>
      </c>
      <c r="E73" s="60" t="s">
        <v>316</v>
      </c>
      <c r="F73" s="59">
        <v>20.16</v>
      </c>
      <c r="G73" s="59">
        <v>20.16</v>
      </c>
      <c r="H73" s="59"/>
      <c r="I73" s="61"/>
    </row>
    <row r="74" spans="1:9" ht="19.899999999999999" customHeight="1">
      <c r="A74" s="29"/>
      <c r="B74" s="56" t="s">
        <v>201</v>
      </c>
      <c r="C74" s="56" t="s">
        <v>202</v>
      </c>
      <c r="D74" s="57" t="s">
        <v>306</v>
      </c>
      <c r="E74" s="58" t="s">
        <v>307</v>
      </c>
      <c r="F74" s="59">
        <v>20.16</v>
      </c>
      <c r="G74" s="59">
        <v>20.16</v>
      </c>
      <c r="H74" s="59"/>
      <c r="I74" s="61"/>
    </row>
    <row r="75" spans="1:9" ht="19.899999999999999" customHeight="1">
      <c r="B75" s="56" t="s">
        <v>22</v>
      </c>
      <c r="C75" s="56" t="s">
        <v>22</v>
      </c>
      <c r="D75" s="57" t="s">
        <v>273</v>
      </c>
      <c r="E75" s="58" t="s">
        <v>274</v>
      </c>
      <c r="F75" s="59">
        <v>523.03</v>
      </c>
      <c r="G75" s="59">
        <v>523.03</v>
      </c>
      <c r="H75" s="59"/>
      <c r="I75" s="61"/>
    </row>
    <row r="76" spans="1:9" ht="19.899999999999999" customHeight="1">
      <c r="A76" s="29"/>
      <c r="B76" s="56" t="s">
        <v>181</v>
      </c>
      <c r="C76" s="56" t="s">
        <v>182</v>
      </c>
      <c r="D76" s="57" t="s">
        <v>275</v>
      </c>
      <c r="E76" s="58" t="s">
        <v>276</v>
      </c>
      <c r="F76" s="59">
        <v>163.16</v>
      </c>
      <c r="G76" s="59">
        <v>163.16</v>
      </c>
      <c r="H76" s="59"/>
      <c r="I76" s="61"/>
    </row>
    <row r="77" spans="1:9" ht="19.899999999999999" customHeight="1">
      <c r="A77" s="90"/>
      <c r="B77" s="56" t="s">
        <v>181</v>
      </c>
      <c r="C77" s="56" t="s">
        <v>182</v>
      </c>
      <c r="D77" s="57" t="s">
        <v>277</v>
      </c>
      <c r="E77" s="58" t="s">
        <v>180</v>
      </c>
      <c r="F77" s="59">
        <v>161.54</v>
      </c>
      <c r="G77" s="59">
        <v>161.54</v>
      </c>
      <c r="H77" s="59"/>
      <c r="I77" s="61"/>
    </row>
    <row r="78" spans="1:9" ht="19.899999999999999" customHeight="1">
      <c r="A78" s="90"/>
      <c r="B78" s="56" t="s">
        <v>181</v>
      </c>
      <c r="C78" s="56" t="s">
        <v>182</v>
      </c>
      <c r="D78" s="57" t="s">
        <v>278</v>
      </c>
      <c r="E78" s="58" t="s">
        <v>279</v>
      </c>
      <c r="F78" s="59">
        <v>1.62</v>
      </c>
      <c r="G78" s="59">
        <v>1.62</v>
      </c>
      <c r="H78" s="59"/>
      <c r="I78" s="61"/>
    </row>
    <row r="79" spans="1:9" ht="19.899999999999999" customHeight="1">
      <c r="B79" s="56" t="s">
        <v>181</v>
      </c>
      <c r="C79" s="56" t="s">
        <v>186</v>
      </c>
      <c r="D79" s="57" t="s">
        <v>298</v>
      </c>
      <c r="E79" s="58" t="s">
        <v>299</v>
      </c>
      <c r="F79" s="59">
        <v>130.75</v>
      </c>
      <c r="G79" s="59">
        <v>130.75</v>
      </c>
      <c r="H79" s="59"/>
      <c r="I79" s="61"/>
    </row>
    <row r="80" spans="1:9" ht="19.899999999999999" customHeight="1">
      <c r="A80" s="90"/>
      <c r="B80" s="56" t="s">
        <v>181</v>
      </c>
      <c r="C80" s="56" t="s">
        <v>186</v>
      </c>
      <c r="D80" s="57" t="s">
        <v>317</v>
      </c>
      <c r="E80" s="58" t="s">
        <v>318</v>
      </c>
      <c r="F80" s="59">
        <v>13.46</v>
      </c>
      <c r="G80" s="59">
        <v>13.46</v>
      </c>
      <c r="H80" s="59"/>
      <c r="I80" s="61"/>
    </row>
    <row r="81" spans="1:9" ht="19.899999999999999" customHeight="1">
      <c r="A81" s="90"/>
      <c r="B81" s="56" t="s">
        <v>181</v>
      </c>
      <c r="C81" s="56" t="s">
        <v>186</v>
      </c>
      <c r="D81" s="57" t="s">
        <v>319</v>
      </c>
      <c r="E81" s="58" t="s">
        <v>320</v>
      </c>
      <c r="F81" s="59">
        <v>0.86</v>
      </c>
      <c r="G81" s="59">
        <v>0.86</v>
      </c>
      <c r="H81" s="59"/>
      <c r="I81" s="61"/>
    </row>
    <row r="82" spans="1:9" ht="19.899999999999999" customHeight="1">
      <c r="A82" s="90"/>
      <c r="B82" s="56" t="s">
        <v>181</v>
      </c>
      <c r="C82" s="56" t="s">
        <v>186</v>
      </c>
      <c r="D82" s="57" t="s">
        <v>300</v>
      </c>
      <c r="E82" s="58" t="s">
        <v>301</v>
      </c>
      <c r="F82" s="59">
        <v>116.43</v>
      </c>
      <c r="G82" s="59">
        <v>116.43</v>
      </c>
      <c r="H82" s="59"/>
      <c r="I82" s="61"/>
    </row>
    <row r="83" spans="1:9" ht="19.899999999999999" customHeight="1">
      <c r="B83" s="56" t="s">
        <v>181</v>
      </c>
      <c r="C83" s="56" t="s">
        <v>248</v>
      </c>
      <c r="D83" s="57" t="s">
        <v>296</v>
      </c>
      <c r="E83" s="58" t="s">
        <v>297</v>
      </c>
      <c r="F83" s="59">
        <v>94.58</v>
      </c>
      <c r="G83" s="59">
        <v>94.58</v>
      </c>
      <c r="H83" s="59"/>
      <c r="I83" s="61"/>
    </row>
    <row r="84" spans="1:9" ht="19.899999999999999" customHeight="1">
      <c r="B84" s="56" t="s">
        <v>181</v>
      </c>
      <c r="C84" s="56" t="s">
        <v>293</v>
      </c>
      <c r="D84" s="57" t="s">
        <v>294</v>
      </c>
      <c r="E84" s="60" t="s">
        <v>321</v>
      </c>
      <c r="F84" s="59">
        <v>61.49</v>
      </c>
      <c r="G84" s="59">
        <v>61.49</v>
      </c>
      <c r="H84" s="59"/>
      <c r="I84" s="61"/>
    </row>
    <row r="85" spans="1:9" ht="19.899999999999999" customHeight="1">
      <c r="B85" s="56" t="s">
        <v>181</v>
      </c>
      <c r="C85" s="56" t="s">
        <v>267</v>
      </c>
      <c r="D85" s="57" t="s">
        <v>280</v>
      </c>
      <c r="E85" s="58" t="s">
        <v>281</v>
      </c>
      <c r="F85" s="59">
        <v>50.28</v>
      </c>
      <c r="G85" s="59">
        <v>50.28</v>
      </c>
      <c r="H85" s="59"/>
      <c r="I85" s="61"/>
    </row>
    <row r="86" spans="1:9" ht="19.899999999999999" customHeight="1">
      <c r="B86" s="56" t="s">
        <v>181</v>
      </c>
      <c r="C86" s="56" t="s">
        <v>282</v>
      </c>
      <c r="D86" s="57" t="s">
        <v>283</v>
      </c>
      <c r="E86" s="60" t="s">
        <v>322</v>
      </c>
      <c r="F86" s="59">
        <v>21.43</v>
      </c>
      <c r="G86" s="59">
        <v>21.43</v>
      </c>
      <c r="H86" s="59"/>
      <c r="I86" s="61"/>
    </row>
    <row r="87" spans="1:9" ht="19.899999999999999" customHeight="1">
      <c r="B87" s="56" t="s">
        <v>181</v>
      </c>
      <c r="C87" s="56" t="s">
        <v>192</v>
      </c>
      <c r="D87" s="57" t="s">
        <v>287</v>
      </c>
      <c r="E87" s="60" t="s">
        <v>323</v>
      </c>
      <c r="F87" s="59">
        <v>1.34</v>
      </c>
      <c r="G87" s="59">
        <v>1.34</v>
      </c>
      <c r="H87" s="59"/>
      <c r="I87" s="61"/>
    </row>
    <row r="88" spans="1:9" ht="19.899999999999999" customHeight="1">
      <c r="A88" s="29"/>
      <c r="B88" s="56" t="s">
        <v>181</v>
      </c>
      <c r="C88" s="56" t="s">
        <v>192</v>
      </c>
      <c r="D88" s="57" t="s">
        <v>289</v>
      </c>
      <c r="E88" s="58" t="s">
        <v>290</v>
      </c>
      <c r="F88" s="59">
        <v>1.34</v>
      </c>
      <c r="G88" s="59">
        <v>1.34</v>
      </c>
      <c r="H88" s="59"/>
      <c r="I88" s="61"/>
    </row>
    <row r="89" spans="1:9" ht="8.4499999999999993" customHeight="1">
      <c r="A89" s="39"/>
      <c r="B89" s="39"/>
      <c r="C89" s="39"/>
      <c r="D89" s="62"/>
      <c r="E89" s="39"/>
      <c r="F89" s="39"/>
      <c r="G89" s="39"/>
      <c r="H89" s="39"/>
      <c r="I89" s="63"/>
    </row>
  </sheetData>
  <mergeCells count="17">
    <mergeCell ref="G5:G6"/>
    <mergeCell ref="H5:H6"/>
    <mergeCell ref="A77:A78"/>
    <mergeCell ref="A80:A82"/>
    <mergeCell ref="D5:D6"/>
    <mergeCell ref="E5:E6"/>
    <mergeCell ref="F5:F6"/>
    <mergeCell ref="B5:C5"/>
    <mergeCell ref="A12:A14"/>
    <mergeCell ref="A33:A34"/>
    <mergeCell ref="A39:A40"/>
    <mergeCell ref="A57:A59"/>
    <mergeCell ref="B1:C1"/>
    <mergeCell ref="B2:H2"/>
    <mergeCell ref="B3:E3"/>
    <mergeCell ref="B4:E4"/>
    <mergeCell ref="F4:H4"/>
  </mergeCells>
  <phoneticPr fontId="23" type="noConversion"/>
  <pageMargins left="0.75" right="0.75" top="0.270000010728836" bottom="0.270000010728836" header="0" footer="0"/>
  <pageSetup paperSize="9" scale="72" fitToHeight="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3"/>
  <sheetViews>
    <sheetView workbookViewId="0">
      <pane ySplit="5" topLeftCell="A6" activePane="bottomLeft" state="frozen"/>
      <selection pane="bottomLeft" activeCell="K11" sqref="K11"/>
    </sheetView>
  </sheetViews>
  <sheetFormatPr defaultColWidth="10" defaultRowHeight="13.5"/>
  <cols>
    <col min="1" max="1" width="1.5" customWidth="1"/>
    <col min="2" max="4" width="6.125" customWidth="1"/>
    <col min="5" max="5" width="13.375" customWidth="1"/>
    <col min="6" max="6" width="41" customWidth="1"/>
    <col min="7" max="7" width="16.375" customWidth="1"/>
    <col min="8" max="8" width="1.5" customWidth="1"/>
    <col min="9" max="9" width="9.75" customWidth="1"/>
  </cols>
  <sheetData>
    <row r="1" spans="1:8" ht="14.25" customHeight="1">
      <c r="A1" s="25"/>
      <c r="B1" s="95" t="s">
        <v>324</v>
      </c>
      <c r="C1" s="95"/>
      <c r="D1" s="95"/>
      <c r="E1" s="49"/>
      <c r="F1" s="49"/>
      <c r="G1" s="41"/>
      <c r="H1" s="29"/>
    </row>
    <row r="2" spans="1:8" ht="19.899999999999999" customHeight="1">
      <c r="A2" s="25"/>
      <c r="B2" s="91" t="s">
        <v>325</v>
      </c>
      <c r="C2" s="91"/>
      <c r="D2" s="91"/>
      <c r="E2" s="91"/>
      <c r="F2" s="91"/>
      <c r="G2" s="91"/>
      <c r="H2" s="29" t="s">
        <v>2</v>
      </c>
    </row>
    <row r="3" spans="1:8" ht="17.100000000000001" customHeight="1">
      <c r="A3" s="27"/>
      <c r="B3" s="92" t="s">
        <v>4</v>
      </c>
      <c r="C3" s="92"/>
      <c r="D3" s="92"/>
      <c r="E3" s="92"/>
      <c r="F3" s="92"/>
      <c r="G3" s="42" t="s">
        <v>5</v>
      </c>
      <c r="H3" s="43"/>
    </row>
    <row r="4" spans="1:8" ht="21.4" customHeight="1">
      <c r="A4" s="31"/>
      <c r="B4" s="96" t="s">
        <v>82</v>
      </c>
      <c r="C4" s="96"/>
      <c r="D4" s="96"/>
      <c r="E4" s="96" t="s">
        <v>69</v>
      </c>
      <c r="F4" s="96" t="s">
        <v>70</v>
      </c>
      <c r="G4" s="96" t="s">
        <v>326</v>
      </c>
      <c r="H4" s="44"/>
    </row>
    <row r="5" spans="1:8" ht="21.4" customHeight="1">
      <c r="A5" s="31"/>
      <c r="B5" s="30" t="s">
        <v>83</v>
      </c>
      <c r="C5" s="30" t="s">
        <v>84</v>
      </c>
      <c r="D5" s="30" t="s">
        <v>85</v>
      </c>
      <c r="E5" s="96"/>
      <c r="F5" s="96"/>
      <c r="G5" s="96"/>
      <c r="H5" s="45"/>
    </row>
    <row r="6" spans="1:8" ht="19.899999999999999" customHeight="1">
      <c r="A6" s="32"/>
      <c r="B6" s="33"/>
      <c r="C6" s="33"/>
      <c r="D6" s="33"/>
      <c r="E6" s="33"/>
      <c r="F6" s="33" t="s">
        <v>71</v>
      </c>
      <c r="G6" s="34">
        <v>426.8</v>
      </c>
      <c r="H6" s="46"/>
    </row>
    <row r="7" spans="1:8" ht="19.899999999999999" customHeight="1">
      <c r="A7" s="31"/>
      <c r="B7" s="35"/>
      <c r="C7" s="35"/>
      <c r="D7" s="35"/>
      <c r="E7" s="35"/>
      <c r="F7" s="36" t="s">
        <v>22</v>
      </c>
      <c r="G7" s="37">
        <f>G8+G14</f>
        <v>426.79999999999995</v>
      </c>
      <c r="H7" s="44"/>
    </row>
    <row r="8" spans="1:8" ht="19.899999999999999" customHeight="1">
      <c r="A8" s="31"/>
      <c r="B8" s="35"/>
      <c r="C8" s="35"/>
      <c r="D8" s="35"/>
      <c r="E8" s="35"/>
      <c r="F8" s="36" t="s">
        <v>75</v>
      </c>
      <c r="G8" s="37">
        <v>315.2</v>
      </c>
      <c r="H8" s="44"/>
    </row>
    <row r="9" spans="1:8" ht="19.899999999999999" customHeight="1">
      <c r="A9" s="31"/>
      <c r="B9" s="35"/>
      <c r="C9" s="35"/>
      <c r="D9" s="35"/>
      <c r="E9" s="35"/>
      <c r="F9" s="36" t="s">
        <v>89</v>
      </c>
      <c r="G9" s="37">
        <v>315.2</v>
      </c>
      <c r="H9" s="45"/>
    </row>
    <row r="10" spans="1:8" ht="19.899999999999999" customHeight="1">
      <c r="A10" s="94"/>
      <c r="B10" s="35" t="s">
        <v>86</v>
      </c>
      <c r="C10" s="35" t="s">
        <v>87</v>
      </c>
      <c r="D10" s="35" t="s">
        <v>88</v>
      </c>
      <c r="E10" s="35" t="s">
        <v>74</v>
      </c>
      <c r="F10" s="36" t="s">
        <v>327</v>
      </c>
      <c r="G10" s="38">
        <v>23.3</v>
      </c>
      <c r="H10" s="45"/>
    </row>
    <row r="11" spans="1:8" ht="19.899999999999999" customHeight="1">
      <c r="A11" s="94"/>
      <c r="B11" s="35" t="s">
        <v>86</v>
      </c>
      <c r="C11" s="35" t="s">
        <v>87</v>
      </c>
      <c r="D11" s="35" t="s">
        <v>88</v>
      </c>
      <c r="E11" s="35" t="s">
        <v>74</v>
      </c>
      <c r="F11" s="36" t="s">
        <v>328</v>
      </c>
      <c r="G11" s="38">
        <v>10</v>
      </c>
      <c r="H11" s="45"/>
    </row>
    <row r="12" spans="1:8" ht="19.899999999999999" customHeight="1">
      <c r="A12" s="94"/>
      <c r="B12" s="35" t="s">
        <v>86</v>
      </c>
      <c r="C12" s="35" t="s">
        <v>87</v>
      </c>
      <c r="D12" s="35" t="s">
        <v>88</v>
      </c>
      <c r="E12" s="35" t="s">
        <v>74</v>
      </c>
      <c r="F12" s="36" t="s">
        <v>329</v>
      </c>
      <c r="G12" s="38">
        <v>279</v>
      </c>
      <c r="H12" s="45"/>
    </row>
    <row r="13" spans="1:8" ht="19.899999999999999" customHeight="1">
      <c r="A13" s="94"/>
      <c r="B13" s="35" t="s">
        <v>86</v>
      </c>
      <c r="C13" s="35" t="s">
        <v>87</v>
      </c>
      <c r="D13" s="35" t="s">
        <v>88</v>
      </c>
      <c r="E13" s="35" t="s">
        <v>74</v>
      </c>
      <c r="F13" s="36" t="s">
        <v>330</v>
      </c>
      <c r="G13" s="38">
        <v>2.9</v>
      </c>
      <c r="H13" s="45"/>
    </row>
    <row r="14" spans="1:8" ht="19.899999999999999" customHeight="1">
      <c r="B14" s="35"/>
      <c r="C14" s="35"/>
      <c r="D14" s="35"/>
      <c r="E14" s="35"/>
      <c r="F14" s="36" t="s">
        <v>73</v>
      </c>
      <c r="G14" s="37">
        <v>111.6</v>
      </c>
      <c r="H14" s="44"/>
    </row>
    <row r="15" spans="1:8" ht="19.899999999999999" customHeight="1">
      <c r="A15" s="31"/>
      <c r="B15" s="35"/>
      <c r="C15" s="35"/>
      <c r="D15" s="35"/>
      <c r="E15" s="35"/>
      <c r="F15" s="36" t="s">
        <v>102</v>
      </c>
      <c r="G15" s="37">
        <v>111.6</v>
      </c>
      <c r="H15" s="45"/>
    </row>
    <row r="16" spans="1:8" ht="19.899999999999999" customHeight="1">
      <c r="A16" s="94"/>
      <c r="B16" s="35" t="s">
        <v>86</v>
      </c>
      <c r="C16" s="35" t="s">
        <v>87</v>
      </c>
      <c r="D16" s="35" t="s">
        <v>91</v>
      </c>
      <c r="E16" s="35" t="s">
        <v>72</v>
      </c>
      <c r="F16" s="36" t="s">
        <v>331</v>
      </c>
      <c r="G16" s="38">
        <v>20</v>
      </c>
      <c r="H16" s="45"/>
    </row>
    <row r="17" spans="1:8" ht="19.899999999999999" customHeight="1">
      <c r="A17" s="94"/>
      <c r="B17" s="35" t="s">
        <v>86</v>
      </c>
      <c r="C17" s="35" t="s">
        <v>87</v>
      </c>
      <c r="D17" s="35" t="s">
        <v>91</v>
      </c>
      <c r="E17" s="35" t="s">
        <v>72</v>
      </c>
      <c r="F17" s="36" t="s">
        <v>332</v>
      </c>
      <c r="G17" s="38">
        <v>10</v>
      </c>
      <c r="H17" s="45"/>
    </row>
    <row r="18" spans="1:8" ht="47.1" customHeight="1">
      <c r="A18" s="94"/>
      <c r="B18" s="35" t="s">
        <v>86</v>
      </c>
      <c r="C18" s="35" t="s">
        <v>87</v>
      </c>
      <c r="D18" s="35" t="s">
        <v>91</v>
      </c>
      <c r="E18" s="35" t="s">
        <v>72</v>
      </c>
      <c r="F18" s="36" t="s">
        <v>333</v>
      </c>
      <c r="G18" s="38">
        <v>30</v>
      </c>
      <c r="H18" s="45"/>
    </row>
    <row r="19" spans="1:8" ht="19.899999999999999" customHeight="1">
      <c r="A19" s="94"/>
      <c r="B19" s="35" t="s">
        <v>86</v>
      </c>
      <c r="C19" s="35" t="s">
        <v>87</v>
      </c>
      <c r="D19" s="35" t="s">
        <v>91</v>
      </c>
      <c r="E19" s="35" t="s">
        <v>72</v>
      </c>
      <c r="F19" s="36" t="s">
        <v>334</v>
      </c>
      <c r="G19" s="38">
        <v>5</v>
      </c>
      <c r="H19" s="45"/>
    </row>
    <row r="20" spans="1:8" ht="19.899999999999999" customHeight="1">
      <c r="A20" s="94"/>
      <c r="B20" s="35" t="s">
        <v>86</v>
      </c>
      <c r="C20" s="35" t="s">
        <v>87</v>
      </c>
      <c r="D20" s="35" t="s">
        <v>91</v>
      </c>
      <c r="E20" s="35" t="s">
        <v>72</v>
      </c>
      <c r="F20" s="36" t="s">
        <v>335</v>
      </c>
      <c r="G20" s="38">
        <v>20</v>
      </c>
      <c r="H20" s="45"/>
    </row>
    <row r="21" spans="1:8" ht="19.899999999999999" customHeight="1">
      <c r="A21" s="94"/>
      <c r="B21" s="35" t="s">
        <v>86</v>
      </c>
      <c r="C21" s="35" t="s">
        <v>87</v>
      </c>
      <c r="D21" s="35" t="s">
        <v>91</v>
      </c>
      <c r="E21" s="35" t="s">
        <v>72</v>
      </c>
      <c r="F21" s="36" t="s">
        <v>336</v>
      </c>
      <c r="G21" s="38">
        <v>21.14</v>
      </c>
      <c r="H21" s="45"/>
    </row>
    <row r="22" spans="1:8" ht="19.899999999999999" customHeight="1">
      <c r="A22" s="94"/>
      <c r="B22" s="35" t="s">
        <v>86</v>
      </c>
      <c r="C22" s="35" t="s">
        <v>87</v>
      </c>
      <c r="D22" s="35" t="s">
        <v>91</v>
      </c>
      <c r="E22" s="35" t="s">
        <v>72</v>
      </c>
      <c r="F22" s="36" t="s">
        <v>337</v>
      </c>
      <c r="G22" s="38">
        <v>5.46</v>
      </c>
      <c r="H22" s="45"/>
    </row>
    <row r="23" spans="1:8" ht="8.4499999999999993" customHeight="1">
      <c r="A23" s="39"/>
      <c r="B23" s="40"/>
      <c r="C23" s="40"/>
      <c r="D23" s="40"/>
      <c r="E23" s="40"/>
      <c r="F23" s="39"/>
      <c r="G23" s="39"/>
      <c r="H23" s="47"/>
    </row>
  </sheetData>
  <mergeCells count="9">
    <mergeCell ref="A16:A22"/>
    <mergeCell ref="E4:E5"/>
    <mergeCell ref="F4:F5"/>
    <mergeCell ref="G4:G5"/>
    <mergeCell ref="B1:D1"/>
    <mergeCell ref="B2:G2"/>
    <mergeCell ref="B3:F3"/>
    <mergeCell ref="B4:D4"/>
    <mergeCell ref="A10:A13"/>
  </mergeCells>
  <phoneticPr fontId="23" type="noConversion"/>
  <pageMargins left="0.75" right="0.75" top="0.270000010728836" bottom="0.270000010728836" header="0" footer="0"/>
  <pageSetup paperSize="9" scale="9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13</vt:lpstr>
      <vt:lpstr>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2023-01-31T06:41:00Z</dcterms:created>
  <dcterms:modified xsi:type="dcterms:W3CDTF">2024-07-29T03:38:40Z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